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<sst xmlns="http://schemas.openxmlformats.org/spreadsheetml/2006/main" count="195" uniqueCount="145">
  <si>
    <t>г.</t>
  </si>
  <si>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</si>
  <si>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</si>
  <si>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</si>
  <si>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</si>
  <si>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</si>
  <si>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</si>
  <si>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</si>
  <si>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</si>
  <si>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 движении денежных средств</t>
  </si>
  <si>
    <t>за</t>
  </si>
  <si>
    <t>0710004</t>
  </si>
  <si>
    <t>деятельности</t>
  </si>
  <si>
    <t>Форма 0710004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</si>
  <si>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</si>
  <si>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</si>
  <si>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</si>
  <si>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</si>
  <si>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</si>
  <si>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по ОКВЭД</t>
  </si>
  <si>
    <t>Величина влияния изменений курса иностранной</t>
  </si>
  <si>
    <t>валюты по отношению к рублю</t>
  </si>
  <si>
    <t>«</t>
  </si>
  <si>
    <t>»</t>
  </si>
  <si>
    <t>Наименование показателя</t>
  </si>
  <si>
    <t>За</t>
  </si>
  <si>
    <r>
      <t>г.</t>
    </r>
    <r>
      <rPr>
        <vertAlign val="superscript"/>
        <sz val="9"/>
        <rFont val="Arial"/>
        <family val="2"/>
      </rPr>
      <t>1</t>
    </r>
  </si>
  <si>
    <t>Утв. приказом Минфина РФ</t>
  </si>
  <si>
    <t>от 2 июля 2010 г. № 66н</t>
  </si>
  <si>
    <t>Форма по ОКУД</t>
  </si>
  <si>
    <t>Дата (число, месяц, год)</t>
  </si>
  <si>
    <t>Вид экономической</t>
  </si>
  <si>
    <t>в том числе:</t>
  </si>
  <si>
    <t>от продажи продукции, товаров, работ и услуг</t>
  </si>
  <si>
    <t>прочие поступления</t>
  </si>
  <si>
    <t>Денежные потоки</t>
  </si>
  <si>
    <t>от текущих операций</t>
  </si>
  <si>
    <t>Поступления — всего</t>
  </si>
  <si>
    <t>Платежи — всего</t>
  </si>
  <si>
    <t>поставщикам (подрядчикам) за сырье, материалы,</t>
  </si>
  <si>
    <t>работы, услуги</t>
  </si>
  <si>
    <t>в связи с оплатой труда работников</t>
  </si>
  <si>
    <t>процентов по долговым обязательствам</t>
  </si>
  <si>
    <t>прочие платежи</t>
  </si>
  <si>
    <t>Сальдо денежных потоков от текущих операций</t>
  </si>
  <si>
    <t>от инвестиционных операций</t>
  </si>
  <si>
    <t>от продажи внеоборотных активов (кроме финансовых</t>
  </si>
  <si>
    <t>вложений)</t>
  </si>
  <si>
    <t>Форма 0710004 с. 3</t>
  </si>
  <si>
    <t>от продажи акций других организаций (долей участия)</t>
  </si>
  <si>
    <t>от возврата предоставленных займов, от продажи</t>
  </si>
  <si>
    <t>долговых ценных бумаг (прав требования денежных</t>
  </si>
  <si>
    <t>средств к другим лицам)</t>
  </si>
  <si>
    <t>дивидендов, процентов по долговым финансовым</t>
  </si>
  <si>
    <t>вложениям и аналогичных поступлений от долевого</t>
  </si>
  <si>
    <t>участия в других организациях</t>
  </si>
  <si>
    <t>в связи с приобретением, созданием, модернизацией,</t>
  </si>
  <si>
    <t>реконструкцией и подготовкой к использованию</t>
  </si>
  <si>
    <t>внеоборотных активов</t>
  </si>
  <si>
    <t>в связи с приобретением акций других организаций</t>
  </si>
  <si>
    <t>(долей участия)</t>
  </si>
  <si>
    <t>в связи с приобретением долговых ценных бумаг</t>
  </si>
  <si>
    <t>(прав требования денежных средств к другим лицам),</t>
  </si>
  <si>
    <t>предоставление займов другим лицам</t>
  </si>
  <si>
    <t>процентов по долговым обязательствам, включаемым</t>
  </si>
  <si>
    <t>в стоимость инвестиционного актива</t>
  </si>
  <si>
    <t>Сальдо денежных потоков от инвестиционных операций</t>
  </si>
  <si>
    <t>Поступения — всего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</si>
  <si>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</si>
  <si>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</si>
  <si>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</si>
  <si>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</t>
  </si>
  <si>
    <t>ценных бумаг и др.)</t>
  </si>
  <si>
    <t>собственникам (участникам) в связи с выкупом у них</t>
  </si>
  <si>
    <t>акций (долей участия) организации или их выходом</t>
  </si>
  <si>
    <t>из состава участников</t>
  </si>
  <si>
    <t>на уплату дивидендов и иных платежей</t>
  </si>
  <si>
    <t>по распределению прибыли в пользу собственников</t>
  </si>
  <si>
    <t>(участников)</t>
  </si>
  <si>
    <t>в связи с погашением (выкупом) векселей и других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</si>
  <si>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</si>
  <si>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</si>
  <si>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</t>
  </si>
  <si>
    <t>эквивалентов на начало отчетного периода</t>
  </si>
  <si>
    <t>эквивалентов на конец отчетного периода</t>
  </si>
  <si>
    <t>(в ред. от 5 октября 2011 г.)</t>
  </si>
  <si>
    <t>Денежные потоки от финансовых операций</t>
  </si>
  <si>
    <t>долговых ценных бумаг, возврат кредитов и займов</t>
  </si>
  <si>
    <t>Код</t>
  </si>
  <si>
    <t>год</t>
  </si>
  <si>
    <t>ЗАО ПО ЗСК</t>
  </si>
  <si>
    <t>53601231</t>
  </si>
  <si>
    <t>3443046698</t>
  </si>
  <si>
    <t>производство стройматериалов</t>
  </si>
  <si>
    <t>ЗАО</t>
  </si>
  <si>
    <t>частная</t>
  </si>
  <si>
    <t>16</t>
  </si>
  <si>
    <t>384</t>
  </si>
  <si>
    <t>Жиров В.А.</t>
  </si>
  <si>
    <t>Соколова Е.И.</t>
  </si>
  <si>
    <t xml:space="preserve">Единица измерения: тыс. руб. </t>
  </si>
  <si>
    <t>аренда земли</t>
  </si>
  <si>
    <t>пени, штрафы</t>
  </si>
  <si>
    <t>НДС (свернуто)</t>
  </si>
  <si>
    <t>прочие налоги</t>
  </si>
  <si>
    <t>12</t>
  </si>
  <si>
    <t>31</t>
  </si>
  <si>
    <t>прочие поступления (% по депозиту)</t>
  </si>
  <si>
    <t xml:space="preserve">             в т.ч. авансы полученные</t>
  </si>
  <si>
    <t>23.61</t>
  </si>
  <si>
    <t>переч</t>
  </si>
  <si>
    <t>НДС</t>
  </si>
  <si>
    <t xml:space="preserve">              по связаным сторонам:</t>
  </si>
  <si>
    <t xml:space="preserve">              в том числе:  авансы выданные:</t>
  </si>
  <si>
    <t>расчеты по претензиям</t>
  </si>
  <si>
    <t>12267</t>
  </si>
  <si>
    <t>февраля</t>
  </si>
  <si>
    <t>21</t>
  </si>
  <si>
    <t>14206</t>
  </si>
  <si>
    <t>-6094</t>
  </si>
  <si>
    <t>-14947</t>
  </si>
  <si>
    <t>-23</t>
  </si>
  <si>
    <t>-151</t>
  </si>
  <si>
    <t>-135</t>
  </si>
  <si>
    <t>-802</t>
  </si>
  <si>
    <t>-2800</t>
  </si>
  <si>
    <t>-167255</t>
  </si>
  <si>
    <t>-83186</t>
  </si>
  <si>
    <t>-61</t>
  </si>
  <si>
    <t>-6198</t>
  </si>
  <si>
    <t>-399</t>
  </si>
  <si>
    <t>2021</t>
  </si>
  <si>
    <t>-107</t>
  </si>
  <si>
    <t>-77</t>
  </si>
  <si>
    <t>-181</t>
  </si>
  <si>
    <t>-154964</t>
  </si>
  <si>
    <t>22</t>
  </si>
  <si>
    <t>-84202</t>
  </si>
  <si>
    <t>налог на прибыль</t>
  </si>
  <si>
    <t>-149</t>
  </si>
  <si>
    <t>-728</t>
  </si>
  <si>
    <t>-1109</t>
  </si>
  <si>
    <t>-118538</t>
  </si>
  <si>
    <t>-14690</t>
  </si>
  <si>
    <t>09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</si>
</sst>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0" borderId="3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5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49" fontId="3" fillId="0" borderId="29" xfId="0" applyNumberFormat="1" applyFont="1" applyFill="1" applyBorder="1" applyAlignment="1">
      <alignment horizontal="right"/>
    </xf>
    <xf numFmtId="49" fontId="3" fillId="0" borderId="30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left" indent="1"/>
    </xf>
    <xf numFmtId="0" fontId="13" fillId="0" borderId="0" xfId="0" applyFont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19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19" xfId="0" applyNumberFormat="1" applyFont="1" applyBorder="1" applyAlignment="1">
      <alignment horizontal="left"/>
    </xf>
    <xf numFmtId="0" fontId="3" fillId="0" borderId="16" xfId="0" applyFont="1" applyFill="1" applyBorder="1" applyAlignment="1" quotePrefix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39" xfId="0" applyNumberFormat="1" applyFont="1" applyFill="1" applyBorder="1" applyAlignment="1" quotePrefix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right"/>
    </xf>
    <xf numFmtId="0" fontId="3" fillId="0" borderId="29" xfId="0" applyFont="1" applyFill="1" applyBorder="1" applyAlignment="1" quotePrefix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0" xfId="0" applyFont="1" applyBorder="1" applyAlignment="1">
      <alignment horizontal="left"/>
    </xf>
    <xf numFmtId="49" fontId="3" fillId="0" borderId="29" xfId="59" applyNumberFormat="1" applyFont="1" applyFill="1" applyBorder="1" applyAlignment="1">
      <alignment horizontal="right"/>
    </xf>
    <xf numFmtId="0" fontId="3" fillId="0" borderId="30" xfId="59" applyNumberFormat="1" applyFont="1" applyFill="1" applyBorder="1" applyAlignment="1">
      <alignment horizontal="right"/>
    </xf>
    <xf numFmtId="1" fontId="3" fillId="0" borderId="29" xfId="59" applyNumberFormat="1" applyFont="1" applyFill="1" applyBorder="1" applyAlignment="1">
      <alignment horizontal="right"/>
    </xf>
    <xf numFmtId="1" fontId="3" fillId="0" borderId="30" xfId="59" applyNumberFormat="1" applyFont="1" applyFill="1" applyBorder="1" applyAlignment="1">
      <alignment horizontal="right"/>
    </xf>
    <xf numFmtId="0" fontId="3" fillId="33" borderId="32" xfId="0" applyFont="1" applyFill="1" applyBorder="1" applyAlignment="1">
      <alignment horizontal="left" indent="1"/>
    </xf>
    <xf numFmtId="0" fontId="3" fillId="33" borderId="27" xfId="0" applyFont="1" applyFill="1" applyBorder="1" applyAlignment="1">
      <alignment horizontal="left" indent="1"/>
    </xf>
    <xf numFmtId="0" fontId="3" fillId="33" borderId="34" xfId="0" applyFont="1" applyFill="1" applyBorder="1" applyAlignment="1">
      <alignment horizontal="left" indent="1"/>
    </xf>
    <xf numFmtId="0" fontId="3" fillId="33" borderId="32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left" indent="1"/>
    </xf>
    <xf numFmtId="49" fontId="3" fillId="33" borderId="29" xfId="0" applyNumberFormat="1" applyFont="1" applyFill="1" applyBorder="1" applyAlignment="1">
      <alignment horizontal="right"/>
    </xf>
    <xf numFmtId="49" fontId="3" fillId="33" borderId="30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30" xfId="0" applyFont="1" applyFill="1" applyBorder="1" applyAlignment="1">
      <alignment/>
    </xf>
    <xf numFmtId="49" fontId="3" fillId="33" borderId="50" xfId="59" applyNumberFormat="1" applyFont="1" applyFill="1" applyBorder="1" applyAlignment="1">
      <alignment horizontal="right"/>
    </xf>
    <xf numFmtId="0" fontId="3" fillId="33" borderId="51" xfId="59" applyNumberFormat="1" applyFont="1" applyFill="1" applyBorder="1" applyAlignment="1">
      <alignment horizontal="right"/>
    </xf>
    <xf numFmtId="0" fontId="3" fillId="33" borderId="52" xfId="59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49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0" xfId="0" applyFont="1" applyBorder="1" applyAlignment="1">
      <alignment horizontal="lef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39" xfId="0" applyFont="1" applyBorder="1" applyAlignment="1" quotePrefix="1">
      <alignment horizontal="right"/>
    </xf>
    <xf numFmtId="0" fontId="3" fillId="0" borderId="53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25" xfId="0" applyFont="1" applyBorder="1" applyAlignment="1">
      <alignment horizontal="left" wrapText="1" indent="1"/>
    </xf>
    <xf numFmtId="0" fontId="3" fillId="0" borderId="50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9" xfId="58" applyNumberFormat="1" applyFont="1" applyBorder="1" applyAlignment="1">
      <alignment horizontal="right"/>
    </xf>
    <xf numFmtId="0" fontId="3" fillId="0" borderId="30" xfId="58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9" xfId="0" applyNumberFormat="1" applyFont="1" applyBorder="1" applyAlignment="1" quotePrefix="1">
      <alignment horizontal="right"/>
    </xf>
    <xf numFmtId="0" fontId="3" fillId="0" borderId="15" xfId="0" applyNumberFormat="1" applyFont="1" applyFill="1" applyBorder="1" applyAlignment="1" quotePrefix="1">
      <alignment horizontal="right"/>
    </xf>
    <xf numFmtId="0" fontId="3" fillId="0" borderId="16" xfId="0" applyNumberFormat="1" applyFont="1" applyFill="1" applyBorder="1" applyAlignment="1" quotePrefix="1">
      <alignment horizontal="right"/>
    </xf>
    <xf numFmtId="0" fontId="3" fillId="0" borderId="11" xfId="0" applyNumberFormat="1" applyFont="1" applyFill="1" applyBorder="1" applyAlignment="1" quotePrefix="1">
      <alignment horizontal="right"/>
    </xf>
    <xf numFmtId="0" fontId="3" fillId="0" borderId="18" xfId="0" applyNumberFormat="1" applyFont="1" applyFill="1" applyBorder="1" applyAlignment="1" quotePrefix="1">
      <alignment horizontal="right"/>
    </xf>
    <xf numFmtId="0" fontId="3" fillId="0" borderId="19" xfId="0" applyNumberFormat="1" applyFont="1" applyFill="1" applyBorder="1" applyAlignment="1" quotePrefix="1">
      <alignment horizontal="right"/>
    </xf>
    <xf numFmtId="0" fontId="3" fillId="0" borderId="28" xfId="0" applyNumberFormat="1" applyFont="1" applyFill="1" applyBorder="1" applyAlignment="1" quotePrefix="1">
      <alignment horizontal="right"/>
    </xf>
    <xf numFmtId="0" fontId="4" fillId="0" borderId="2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15" xfId="0" applyNumberFormat="1" applyFont="1" applyBorder="1" applyAlignment="1" quotePrefix="1">
      <alignment horizontal="right"/>
    </xf>
    <xf numFmtId="0" fontId="3" fillId="0" borderId="16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/>
    </xf>
    <xf numFmtId="0" fontId="3" fillId="0" borderId="18" xfId="0" applyNumberFormat="1" applyFont="1" applyBorder="1" applyAlignment="1" quotePrefix="1">
      <alignment horizontal="right"/>
    </xf>
    <xf numFmtId="0" fontId="3" fillId="0" borderId="19" xfId="0" applyNumberFormat="1" applyFont="1" applyBorder="1" applyAlignment="1" quotePrefix="1">
      <alignment horizontal="right"/>
    </xf>
    <xf numFmtId="0" fontId="3" fillId="0" borderId="28" xfId="0" applyNumberFormat="1" applyFont="1" applyBorder="1" applyAlignment="1" quotePrefix="1">
      <alignment horizontal="right"/>
    </xf>
    <xf numFmtId="0" fontId="3" fillId="0" borderId="54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 wrapText="1" inden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19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33" borderId="30" xfId="0" applyFont="1" applyFill="1" applyBorder="1" applyAlignment="1">
      <alignment horizontal="left"/>
    </xf>
    <xf numFmtId="0" fontId="3" fillId="0" borderId="15" xfId="58" applyNumberFormat="1" applyFont="1" applyBorder="1" applyAlignment="1">
      <alignment horizontal="right"/>
    </xf>
    <xf numFmtId="0" fontId="3" fillId="0" borderId="16" xfId="58" applyNumberFormat="1" applyFont="1" applyBorder="1" applyAlignment="1" quotePrefix="1">
      <alignment horizontal="right"/>
    </xf>
    <xf numFmtId="0" fontId="3" fillId="0" borderId="11" xfId="58" applyNumberFormat="1" applyFont="1" applyBorder="1" applyAlignment="1" quotePrefix="1">
      <alignment horizontal="right"/>
    </xf>
    <xf numFmtId="0" fontId="3" fillId="33" borderId="29" xfId="58" applyNumberFormat="1" applyFont="1" applyFill="1" applyBorder="1" applyAlignment="1">
      <alignment horizontal="right"/>
    </xf>
    <xf numFmtId="0" fontId="3" fillId="33" borderId="30" xfId="58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G47"/>
  <sheetViews>
    <sheetView zoomScalePageLayoutView="0" workbookViewId="0" topLeftCell="A1">
      <selection activeCell="AH36" sqref="AH36:AQ36"/>
    </sheetView>
  </sheetViews>
  <sheetFormatPr defaultColWidth="1.75390625" defaultRowHeight="12.75"/>
  <cols>
    <col min="1" max="37" width="1.75390625" style="1" customWidth="1"/>
    <col min="38" max="38" width="2.00390625" style="1" customWidth="1"/>
    <col min="39" max="57" width="1.75390625" style="1" customWidth="1"/>
    <col min="58" max="58" width="8.00390625" style="1" bestFit="1" customWidth="1"/>
    <col min="59" max="59" width="6.00390625" style="1" bestFit="1" customWidth="1"/>
    <col min="60" max="60" width="1.75390625" style="1" customWidth="1"/>
    <col min="61" max="61" width="4.00390625" style="1" bestFit="1" customWidth="1"/>
    <col min="62" max="62" width="6.00390625" style="1" bestFit="1" customWidth="1"/>
    <col min="63" max="63" width="1.75390625" style="1" customWidth="1"/>
    <col min="64" max="64" width="2.00390625" style="1" bestFit="1" customWidth="1"/>
    <col min="65" max="70" width="1.75390625" style="1" customWidth="1"/>
    <col min="71" max="71" width="5.625" style="1" bestFit="1" customWidth="1"/>
    <col min="72" max="16384" width="1.75390625" style="1" customWidth="1"/>
  </cols>
  <sheetData>
    <row r="1" s="16" customFormat="1" ht="11.25">
      <c r="BA1" s="15" t="s">
        <v>27</v>
      </c>
    </row>
    <row r="2" s="16" customFormat="1" ht="11.25">
      <c r="BA2" s="15" t="s">
        <v>28</v>
      </c>
    </row>
    <row r="3" s="16" customFormat="1" ht="11.25">
      <c r="BA3" s="32" t="s">
        <v>85</v>
      </c>
    </row>
    <row r="4" s="16" customFormat="1" ht="10.5">
      <c r="AX4" s="17"/>
    </row>
    <row r="5" spans="1:53" s="27" customFormat="1" ht="16.5">
      <c r="A5" s="105" t="s">
        <v>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10" customFormat="1" ht="2.25" customHeight="1">
      <c r="A6" s="26"/>
      <c r="B6" s="26"/>
      <c r="C6" s="26"/>
      <c r="D6" s="26"/>
      <c r="E6" s="26"/>
      <c r="F6" s="26"/>
      <c r="G6" s="26"/>
      <c r="H6" s="26"/>
      <c r="I6" s="26"/>
      <c r="J6" s="113" t="s">
        <v>10</v>
      </c>
      <c r="K6" s="113"/>
      <c r="L6" s="105" t="s">
        <v>89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15">
        <v>20</v>
      </c>
      <c r="Y6" s="115"/>
      <c r="Z6" s="115"/>
      <c r="AA6" s="116" t="s">
        <v>117</v>
      </c>
      <c r="AB6" s="116"/>
      <c r="AC6" s="116"/>
      <c r="AD6" s="112" t="s">
        <v>0</v>
      </c>
      <c r="AE6" s="112"/>
      <c r="AF6" s="26"/>
      <c r="AG6" s="26"/>
      <c r="AH6" s="26"/>
      <c r="AI6" s="26"/>
      <c r="AJ6" s="26"/>
      <c r="AK6" s="26"/>
      <c r="AL6" s="26"/>
      <c r="AM6" s="26"/>
      <c r="AN6" s="26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8" customFormat="1" ht="12.75" customHeight="1" thickBot="1">
      <c r="A7" s="28"/>
      <c r="B7" s="28"/>
      <c r="C7" s="28"/>
      <c r="D7" s="28"/>
      <c r="E7" s="28"/>
      <c r="F7" s="28"/>
      <c r="G7" s="28"/>
      <c r="H7" s="28"/>
      <c r="I7" s="28"/>
      <c r="J7" s="113"/>
      <c r="K7" s="113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5"/>
      <c r="Y7" s="115"/>
      <c r="Z7" s="115"/>
      <c r="AA7" s="117"/>
      <c r="AB7" s="117"/>
      <c r="AC7" s="117"/>
      <c r="AD7" s="112"/>
      <c r="AE7" s="112"/>
      <c r="AF7" s="29"/>
      <c r="AG7" s="30"/>
      <c r="AH7" s="31"/>
      <c r="AI7" s="28"/>
      <c r="AJ7" s="28"/>
      <c r="AK7" s="28"/>
      <c r="AL7" s="28"/>
      <c r="AM7" s="28"/>
      <c r="AN7" s="28"/>
      <c r="AO7" s="25"/>
      <c r="AP7" s="106" t="s">
        <v>1</v>
      </c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/>
    </row>
    <row r="8" spans="1:53" s="8" customFormat="1" ht="13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7" t="s">
        <v>29</v>
      </c>
      <c r="AO8" s="11"/>
      <c r="AP8" s="109" t="s">
        <v>11</v>
      </c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1"/>
    </row>
    <row r="9" spans="1:53" s="8" customFormat="1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7" t="s">
        <v>30</v>
      </c>
      <c r="AO9" s="11"/>
      <c r="AP9" s="71" t="s">
        <v>106</v>
      </c>
      <c r="AQ9" s="72"/>
      <c r="AR9" s="72"/>
      <c r="AS9" s="72"/>
      <c r="AT9" s="72" t="s">
        <v>105</v>
      </c>
      <c r="AU9" s="72"/>
      <c r="AV9" s="72"/>
      <c r="AW9" s="72"/>
      <c r="AX9" s="72" t="s">
        <v>131</v>
      </c>
      <c r="AY9" s="72"/>
      <c r="AZ9" s="72"/>
      <c r="BA9" s="73"/>
    </row>
    <row r="10" spans="1:53" s="8" customFormat="1" ht="13.5" customHeight="1">
      <c r="A10" s="11" t="s">
        <v>2</v>
      </c>
      <c r="B10" s="11"/>
      <c r="C10" s="11"/>
      <c r="D10" s="11"/>
      <c r="E10" s="11"/>
      <c r="F10" s="11"/>
      <c r="G10" s="11"/>
      <c r="H10" s="48" t="s">
        <v>90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12"/>
      <c r="AK10" s="13"/>
      <c r="AL10" s="11"/>
      <c r="AM10" s="11"/>
      <c r="AN10" s="7" t="s">
        <v>3</v>
      </c>
      <c r="AO10" s="11"/>
      <c r="AP10" s="71" t="s">
        <v>91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</row>
    <row r="11" spans="1:53" s="8" customFormat="1" ht="13.5" customHeight="1">
      <c r="A11" s="11" t="s">
        <v>4</v>
      </c>
      <c r="B11" s="11"/>
      <c r="C11" s="11"/>
      <c r="D11" s="11"/>
      <c r="E11" s="11"/>
      <c r="F11" s="11"/>
      <c r="G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13"/>
      <c r="AM11" s="11"/>
      <c r="AN11" s="7" t="s">
        <v>5</v>
      </c>
      <c r="AO11" s="11"/>
      <c r="AP11" s="71" t="s">
        <v>92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</row>
    <row r="12" spans="1:53" s="8" customFormat="1" ht="12">
      <c r="A12" s="11" t="s">
        <v>31</v>
      </c>
      <c r="B12" s="11"/>
      <c r="C12" s="11"/>
      <c r="D12" s="11"/>
      <c r="E12" s="11"/>
      <c r="F12" s="11"/>
      <c r="G12" s="1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1"/>
      <c r="AN12" s="7"/>
      <c r="AO12" s="11"/>
      <c r="AP12" s="42" t="s">
        <v>109</v>
      </c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4"/>
    </row>
    <row r="13" spans="1:53" s="8" customFormat="1" ht="12">
      <c r="A13" s="8" t="s">
        <v>12</v>
      </c>
      <c r="B13" s="11"/>
      <c r="C13" s="11"/>
      <c r="D13" s="11"/>
      <c r="E13" s="11"/>
      <c r="F13" s="11"/>
      <c r="G13" s="11"/>
      <c r="H13" s="13"/>
      <c r="I13" s="13"/>
      <c r="J13" s="48" t="s">
        <v>93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12"/>
      <c r="AK13" s="13"/>
      <c r="AL13" s="11"/>
      <c r="AM13" s="11"/>
      <c r="AN13" s="7" t="s">
        <v>19</v>
      </c>
      <c r="AO13" s="11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7"/>
    </row>
    <row r="14" spans="1:53" s="8" customFormat="1" ht="13.5" customHeight="1">
      <c r="A14" s="11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8" t="s">
        <v>94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14"/>
      <c r="AP14" s="71" t="s">
        <v>115</v>
      </c>
      <c r="AQ14" s="72"/>
      <c r="AR14" s="72"/>
      <c r="AS14" s="72"/>
      <c r="AT14" s="72"/>
      <c r="AU14" s="72"/>
      <c r="AV14" s="72" t="s">
        <v>96</v>
      </c>
      <c r="AW14" s="72"/>
      <c r="AX14" s="72"/>
      <c r="AY14" s="72"/>
      <c r="AZ14" s="72"/>
      <c r="BA14" s="73"/>
    </row>
    <row r="15" spans="1:53" s="8" customFormat="1" ht="13.5" customHeight="1">
      <c r="A15" s="48" t="s">
        <v>95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11"/>
      <c r="AH15" s="11"/>
      <c r="AI15" s="11"/>
      <c r="AJ15" s="11"/>
      <c r="AK15" s="11"/>
      <c r="AL15" s="11"/>
      <c r="AM15" s="11"/>
      <c r="AN15" s="7" t="s">
        <v>7</v>
      </c>
      <c r="AO15" s="11"/>
      <c r="AP15" s="71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</row>
    <row r="16" spans="1:53" s="8" customFormat="1" ht="13.5" customHeight="1" thickBot="1">
      <c r="A16" s="11" t="s">
        <v>100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7" t="s">
        <v>8</v>
      </c>
      <c r="AO16" s="11"/>
      <c r="AP16" s="126" t="s">
        <v>97</v>
      </c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8"/>
    </row>
    <row r="17" s="33" customFormat="1" ht="12.75"/>
    <row r="18" s="33" customFormat="1" ht="12.75"/>
    <row r="19" spans="1:53" s="11" customFormat="1" ht="12">
      <c r="A19" s="123" t="s">
        <v>24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63" t="s">
        <v>88</v>
      </c>
      <c r="AE19" s="64"/>
      <c r="AF19" s="64"/>
      <c r="AG19" s="65"/>
      <c r="AH19" s="86" t="s">
        <v>25</v>
      </c>
      <c r="AI19" s="87"/>
      <c r="AJ19" s="62" t="s">
        <v>89</v>
      </c>
      <c r="AK19" s="62"/>
      <c r="AL19" s="62"/>
      <c r="AM19" s="62"/>
      <c r="AN19" s="62"/>
      <c r="AO19" s="62"/>
      <c r="AP19" s="62"/>
      <c r="AQ19" s="18"/>
      <c r="AR19" s="86" t="s">
        <v>25</v>
      </c>
      <c r="AS19" s="87"/>
      <c r="AT19" s="62" t="s">
        <v>89</v>
      </c>
      <c r="AU19" s="62"/>
      <c r="AV19" s="62"/>
      <c r="AW19" s="62"/>
      <c r="AX19" s="62"/>
      <c r="AY19" s="62"/>
      <c r="AZ19" s="62"/>
      <c r="BA19" s="38"/>
    </row>
    <row r="20" spans="1:58" s="11" customFormat="1" ht="13.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66"/>
      <c r="AE20" s="67"/>
      <c r="AF20" s="67"/>
      <c r="AG20" s="68"/>
      <c r="AH20" s="19"/>
      <c r="AI20" s="22"/>
      <c r="AJ20" s="20" t="s">
        <v>18</v>
      </c>
      <c r="AK20" s="125" t="s">
        <v>117</v>
      </c>
      <c r="AL20" s="125"/>
      <c r="AM20" s="125"/>
      <c r="AN20" s="125"/>
      <c r="AO20" s="125"/>
      <c r="AP20" s="21" t="s">
        <v>26</v>
      </c>
      <c r="AQ20" s="23"/>
      <c r="AR20" s="39"/>
      <c r="AS20" s="40"/>
      <c r="AT20" s="20" t="s">
        <v>18</v>
      </c>
      <c r="AU20" s="125" t="s">
        <v>18</v>
      </c>
      <c r="AV20" s="125"/>
      <c r="AW20" s="125"/>
      <c r="AX20" s="125"/>
      <c r="AY20" s="125"/>
      <c r="AZ20" s="21" t="s">
        <v>26</v>
      </c>
      <c r="BA20" s="23"/>
      <c r="BF20" s="11" t="s">
        <v>111</v>
      </c>
    </row>
    <row r="21" spans="1:53" s="11" customFormat="1" ht="3" customHeight="1" thickBo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69"/>
      <c r="AE21" s="48"/>
      <c r="AF21" s="48"/>
      <c r="AG21" s="70"/>
      <c r="AH21" s="49"/>
      <c r="AI21" s="50"/>
      <c r="AJ21" s="50"/>
      <c r="AK21" s="50"/>
      <c r="AL21" s="50"/>
      <c r="AM21" s="50"/>
      <c r="AN21" s="50"/>
      <c r="AO21" s="50"/>
      <c r="AP21" s="50"/>
      <c r="AQ21" s="24"/>
      <c r="AR21" s="49"/>
      <c r="AS21" s="50"/>
      <c r="AT21" s="50"/>
      <c r="AU21" s="50"/>
      <c r="AV21" s="50"/>
      <c r="AW21" s="50"/>
      <c r="AX21" s="50"/>
      <c r="AY21" s="50"/>
      <c r="AZ21" s="50"/>
      <c r="BA21" s="37"/>
    </row>
    <row r="22" spans="1:53" s="2" customFormat="1" ht="12.75">
      <c r="A22" s="101" t="s">
        <v>35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51">
        <v>4110</v>
      </c>
      <c r="AE22" s="52"/>
      <c r="AF22" s="52"/>
      <c r="AG22" s="53"/>
      <c r="AH22" s="88">
        <f>AH25+AH28+AH29</f>
        <v>248973</v>
      </c>
      <c r="AI22" s="89"/>
      <c r="AJ22" s="89"/>
      <c r="AK22" s="89"/>
      <c r="AL22" s="89"/>
      <c r="AM22" s="89"/>
      <c r="AN22" s="89"/>
      <c r="AO22" s="89"/>
      <c r="AP22" s="89"/>
      <c r="AQ22" s="90"/>
      <c r="AR22" s="88">
        <f>AR25+AR29</f>
        <v>250367</v>
      </c>
      <c r="AS22" s="89"/>
      <c r="AT22" s="89"/>
      <c r="AU22" s="89"/>
      <c r="AV22" s="89"/>
      <c r="AW22" s="89"/>
      <c r="AX22" s="89"/>
      <c r="AY22" s="89"/>
      <c r="AZ22" s="89"/>
      <c r="BA22" s="90"/>
    </row>
    <row r="23" spans="1:53" s="2" customFormat="1" ht="12.75">
      <c r="A23" s="60" t="s">
        <v>36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54"/>
      <c r="AE23" s="55"/>
      <c r="AF23" s="55"/>
      <c r="AG23" s="56"/>
      <c r="AH23" s="91"/>
      <c r="AI23" s="92"/>
      <c r="AJ23" s="92"/>
      <c r="AK23" s="92"/>
      <c r="AL23" s="92"/>
      <c r="AM23" s="92"/>
      <c r="AN23" s="92"/>
      <c r="AO23" s="92"/>
      <c r="AP23" s="92"/>
      <c r="AQ23" s="93"/>
      <c r="AR23" s="91"/>
      <c r="AS23" s="92"/>
      <c r="AT23" s="92"/>
      <c r="AU23" s="92"/>
      <c r="AV23" s="92"/>
      <c r="AW23" s="92"/>
      <c r="AX23" s="92"/>
      <c r="AY23" s="92"/>
      <c r="AZ23" s="92"/>
      <c r="BA23" s="93"/>
    </row>
    <row r="24" spans="1:53" s="2" customFormat="1" ht="12.75">
      <c r="A24" s="61" t="s">
        <v>37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57"/>
      <c r="AE24" s="58"/>
      <c r="AF24" s="58"/>
      <c r="AG24" s="59"/>
      <c r="AH24" s="94"/>
      <c r="AI24" s="95"/>
      <c r="AJ24" s="95"/>
      <c r="AK24" s="95"/>
      <c r="AL24" s="95"/>
      <c r="AM24" s="95"/>
      <c r="AN24" s="95"/>
      <c r="AO24" s="95"/>
      <c r="AP24" s="95"/>
      <c r="AQ24" s="96"/>
      <c r="AR24" s="94"/>
      <c r="AS24" s="95"/>
      <c r="AT24" s="95"/>
      <c r="AU24" s="95"/>
      <c r="AV24" s="95"/>
      <c r="AW24" s="95"/>
      <c r="AX24" s="95"/>
      <c r="AY24" s="95"/>
      <c r="AZ24" s="95"/>
      <c r="BA24" s="96"/>
    </row>
    <row r="25" spans="1:53" s="2" customFormat="1" ht="13.5" customHeight="1">
      <c r="A25" s="78" t="s">
        <v>32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51">
        <v>4111</v>
      </c>
      <c r="AE25" s="52"/>
      <c r="AF25" s="52"/>
      <c r="AG25" s="53"/>
      <c r="AH25" s="118">
        <v>246649</v>
      </c>
      <c r="AI25" s="119"/>
      <c r="AJ25" s="119"/>
      <c r="AK25" s="119"/>
      <c r="AL25" s="119"/>
      <c r="AM25" s="119"/>
      <c r="AN25" s="119"/>
      <c r="AO25" s="119"/>
      <c r="AP25" s="119"/>
      <c r="AQ25" s="120"/>
      <c r="AR25" s="118">
        <v>247573</v>
      </c>
      <c r="AS25" s="119"/>
      <c r="AT25" s="119"/>
      <c r="AU25" s="119"/>
      <c r="AV25" s="119"/>
      <c r="AW25" s="119"/>
      <c r="AX25" s="119"/>
      <c r="AY25" s="119"/>
      <c r="AZ25" s="119"/>
      <c r="BA25" s="120"/>
    </row>
    <row r="26" spans="1:58" s="2" customFormat="1" ht="13.5" customHeight="1">
      <c r="A26" s="79" t="s">
        <v>33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57"/>
      <c r="AE26" s="58"/>
      <c r="AF26" s="58"/>
      <c r="AG26" s="59"/>
      <c r="AH26" s="121"/>
      <c r="AI26" s="121"/>
      <c r="AJ26" s="121"/>
      <c r="AK26" s="121"/>
      <c r="AL26" s="121"/>
      <c r="AM26" s="121"/>
      <c r="AN26" s="121"/>
      <c r="AO26" s="121"/>
      <c r="AP26" s="121"/>
      <c r="AQ26" s="122"/>
      <c r="AR26" s="121"/>
      <c r="AS26" s="121"/>
      <c r="AT26" s="121"/>
      <c r="AU26" s="121"/>
      <c r="AV26" s="121"/>
      <c r="AW26" s="121"/>
      <c r="AX26" s="121"/>
      <c r="AY26" s="121"/>
      <c r="AZ26" s="121"/>
      <c r="BA26" s="122"/>
      <c r="BF26" s="41">
        <v>49330</v>
      </c>
    </row>
    <row r="27" spans="1:53" s="34" customFormat="1" ht="13.5" customHeight="1">
      <c r="A27" s="145" t="s">
        <v>108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7"/>
      <c r="AD27" s="148">
        <v>41111</v>
      </c>
      <c r="AE27" s="149"/>
      <c r="AF27" s="149"/>
      <c r="AG27" s="150"/>
      <c r="AH27" s="151">
        <v>155525</v>
      </c>
      <c r="AI27" s="152"/>
      <c r="AJ27" s="152"/>
      <c r="AK27" s="152"/>
      <c r="AL27" s="152"/>
      <c r="AM27" s="152"/>
      <c r="AN27" s="152"/>
      <c r="AO27" s="152"/>
      <c r="AP27" s="152"/>
      <c r="AQ27" s="153"/>
      <c r="AR27" s="151">
        <v>6187</v>
      </c>
      <c r="AS27" s="152"/>
      <c r="AT27" s="152"/>
      <c r="AU27" s="152"/>
      <c r="AV27" s="152"/>
      <c r="AW27" s="152"/>
      <c r="AX27" s="152"/>
      <c r="AY27" s="152"/>
      <c r="AZ27" s="152"/>
      <c r="BA27" s="153"/>
    </row>
    <row r="28" spans="1:53" s="2" customFormat="1" ht="13.5" customHeight="1">
      <c r="A28" s="80" t="s">
        <v>103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/>
      <c r="AD28" s="74">
        <v>4112</v>
      </c>
      <c r="AE28" s="75"/>
      <c r="AF28" s="75"/>
      <c r="AG28" s="76"/>
      <c r="AH28" s="83">
        <v>2063</v>
      </c>
      <c r="AI28" s="84"/>
      <c r="AJ28" s="84"/>
      <c r="AK28" s="84"/>
      <c r="AL28" s="84"/>
      <c r="AM28" s="84"/>
      <c r="AN28" s="84"/>
      <c r="AO28" s="84"/>
      <c r="AP28" s="84"/>
      <c r="AQ28" s="85"/>
      <c r="AR28" s="83"/>
      <c r="AS28" s="84"/>
      <c r="AT28" s="84"/>
      <c r="AU28" s="84"/>
      <c r="AV28" s="84"/>
      <c r="AW28" s="84"/>
      <c r="AX28" s="84"/>
      <c r="AY28" s="84"/>
      <c r="AZ28" s="84"/>
      <c r="BA28" s="85"/>
    </row>
    <row r="29" spans="1:53" s="2" customFormat="1" ht="13.5" customHeight="1">
      <c r="A29" s="104" t="s">
        <v>34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74">
        <v>4119</v>
      </c>
      <c r="AE29" s="75"/>
      <c r="AF29" s="75"/>
      <c r="AG29" s="76"/>
      <c r="AH29" s="138">
        <v>261</v>
      </c>
      <c r="AI29" s="139"/>
      <c r="AJ29" s="139"/>
      <c r="AK29" s="139"/>
      <c r="AL29" s="139"/>
      <c r="AM29" s="139"/>
      <c r="AN29" s="139"/>
      <c r="AO29" s="139"/>
      <c r="AP29" s="139"/>
      <c r="AQ29" s="139"/>
      <c r="AR29" s="138">
        <v>2794</v>
      </c>
      <c r="AS29" s="139"/>
      <c r="AT29" s="139"/>
      <c r="AU29" s="139"/>
      <c r="AV29" s="139"/>
      <c r="AW29" s="139"/>
      <c r="AX29" s="139"/>
      <c r="AY29" s="139"/>
      <c r="AZ29" s="139"/>
      <c r="BA29" s="139"/>
    </row>
    <row r="30" spans="1:53" s="2" customFormat="1" ht="13.5" customHeight="1">
      <c r="A30" s="140" t="s">
        <v>38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74">
        <v>4120</v>
      </c>
      <c r="AE30" s="75"/>
      <c r="AF30" s="75"/>
      <c r="AG30" s="76"/>
      <c r="AH30" s="143">
        <f>AH31+AH36+AH37+AH38+AH39+AH40+AH41+AH42+AH43+AH44</f>
        <v>-241517</v>
      </c>
      <c r="AI30" s="144"/>
      <c r="AJ30" s="144"/>
      <c r="AK30" s="144"/>
      <c r="AL30" s="144"/>
      <c r="AM30" s="144"/>
      <c r="AN30" s="144"/>
      <c r="AO30" s="144"/>
      <c r="AP30" s="144"/>
      <c r="AQ30" s="144"/>
      <c r="AR30" s="141">
        <f>AR31+AR36+AR37+AR39+AR40+AR41+AR42+AR43+AR44</f>
        <v>-258210</v>
      </c>
      <c r="AS30" s="142"/>
      <c r="AT30" s="142"/>
      <c r="AU30" s="142"/>
      <c r="AV30" s="142"/>
      <c r="AW30" s="142"/>
      <c r="AX30" s="142"/>
      <c r="AY30" s="142"/>
      <c r="AZ30" s="142"/>
      <c r="BA30" s="142"/>
    </row>
    <row r="31" spans="1:53" s="2" customFormat="1" ht="13.5" customHeight="1">
      <c r="A31" s="78" t="s">
        <v>32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51">
        <v>4121</v>
      </c>
      <c r="AE31" s="52"/>
      <c r="AF31" s="52"/>
      <c r="AG31" s="53"/>
      <c r="AH31" s="129" t="s">
        <v>135</v>
      </c>
      <c r="AI31" s="130"/>
      <c r="AJ31" s="130"/>
      <c r="AK31" s="130"/>
      <c r="AL31" s="130"/>
      <c r="AM31" s="130"/>
      <c r="AN31" s="130"/>
      <c r="AO31" s="130"/>
      <c r="AP31" s="130"/>
      <c r="AQ31" s="131"/>
      <c r="AR31" s="129" t="s">
        <v>126</v>
      </c>
      <c r="AS31" s="130"/>
      <c r="AT31" s="130"/>
      <c r="AU31" s="130"/>
      <c r="AV31" s="130"/>
      <c r="AW31" s="130"/>
      <c r="AX31" s="130"/>
      <c r="AY31" s="130"/>
      <c r="AZ31" s="130"/>
      <c r="BA31" s="131"/>
    </row>
    <row r="32" spans="1:53" s="2" customFormat="1" ht="13.5" customHeight="1">
      <c r="A32" s="97" t="s">
        <v>39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4"/>
      <c r="AE32" s="55"/>
      <c r="AF32" s="55"/>
      <c r="AG32" s="56"/>
      <c r="AH32" s="132"/>
      <c r="AI32" s="133"/>
      <c r="AJ32" s="133"/>
      <c r="AK32" s="133"/>
      <c r="AL32" s="133"/>
      <c r="AM32" s="133"/>
      <c r="AN32" s="133"/>
      <c r="AO32" s="133"/>
      <c r="AP32" s="133"/>
      <c r="AQ32" s="134"/>
      <c r="AR32" s="132"/>
      <c r="AS32" s="133"/>
      <c r="AT32" s="133"/>
      <c r="AU32" s="133"/>
      <c r="AV32" s="133"/>
      <c r="AW32" s="133"/>
      <c r="AX32" s="133"/>
      <c r="AY32" s="133"/>
      <c r="AZ32" s="133"/>
      <c r="BA32" s="134"/>
    </row>
    <row r="33" spans="1:58" s="2" customFormat="1" ht="13.5" customHeight="1">
      <c r="A33" s="79" t="s">
        <v>40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57"/>
      <c r="AE33" s="58"/>
      <c r="AF33" s="58"/>
      <c r="AG33" s="59"/>
      <c r="AH33" s="135"/>
      <c r="AI33" s="136"/>
      <c r="AJ33" s="136"/>
      <c r="AK33" s="136"/>
      <c r="AL33" s="136"/>
      <c r="AM33" s="136"/>
      <c r="AN33" s="136"/>
      <c r="AO33" s="136"/>
      <c r="AP33" s="136"/>
      <c r="AQ33" s="137"/>
      <c r="AR33" s="135"/>
      <c r="AS33" s="136"/>
      <c r="AT33" s="136"/>
      <c r="AU33" s="136"/>
      <c r="AV33" s="136"/>
      <c r="AW33" s="136"/>
      <c r="AX33" s="136"/>
      <c r="AY33" s="136"/>
      <c r="AZ33" s="136"/>
      <c r="BA33" s="137"/>
      <c r="BF33" s="41">
        <v>26157</v>
      </c>
    </row>
    <row r="34" spans="1:53" s="34" customFormat="1" ht="13.5" customHeight="1">
      <c r="A34" s="154" t="s">
        <v>113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48">
        <v>41211</v>
      </c>
      <c r="AE34" s="149"/>
      <c r="AF34" s="149"/>
      <c r="AG34" s="150"/>
      <c r="AH34" s="155" t="s">
        <v>142</v>
      </c>
      <c r="AI34" s="156"/>
      <c r="AJ34" s="156"/>
      <c r="AK34" s="156"/>
      <c r="AL34" s="156"/>
      <c r="AM34" s="156"/>
      <c r="AN34" s="156"/>
      <c r="AO34" s="156"/>
      <c r="AP34" s="156"/>
      <c r="AQ34" s="156"/>
      <c r="AR34" s="155" t="s">
        <v>119</v>
      </c>
      <c r="AS34" s="156"/>
      <c r="AT34" s="156"/>
      <c r="AU34" s="156"/>
      <c r="AV34" s="156"/>
      <c r="AW34" s="156"/>
      <c r="AX34" s="156"/>
      <c r="AY34" s="156"/>
      <c r="AZ34" s="156"/>
      <c r="BA34" s="156"/>
    </row>
    <row r="35" spans="1:53" s="34" customFormat="1" ht="13.5" customHeight="1">
      <c r="A35" s="154" t="s">
        <v>112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48">
        <v>41212</v>
      </c>
      <c r="AE35" s="149"/>
      <c r="AF35" s="149"/>
      <c r="AG35" s="150"/>
      <c r="AH35" s="155" t="s">
        <v>143</v>
      </c>
      <c r="AI35" s="156"/>
      <c r="AJ35" s="156"/>
      <c r="AK35" s="156"/>
      <c r="AL35" s="156"/>
      <c r="AM35" s="156"/>
      <c r="AN35" s="156"/>
      <c r="AO35" s="156"/>
      <c r="AP35" s="156"/>
      <c r="AQ35" s="156"/>
      <c r="AR35" s="155" t="s">
        <v>120</v>
      </c>
      <c r="AS35" s="156"/>
      <c r="AT35" s="156"/>
      <c r="AU35" s="156"/>
      <c r="AV35" s="156"/>
      <c r="AW35" s="156"/>
      <c r="AX35" s="156"/>
      <c r="AY35" s="156"/>
      <c r="AZ35" s="156"/>
      <c r="BA35" s="156"/>
    </row>
    <row r="36" spans="1:53" s="2" customFormat="1" ht="13.5" customHeight="1">
      <c r="A36" s="104" t="s">
        <v>41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74">
        <v>4122</v>
      </c>
      <c r="AE36" s="75"/>
      <c r="AF36" s="75"/>
      <c r="AG36" s="76"/>
      <c r="AH36" s="102" t="s">
        <v>137</v>
      </c>
      <c r="AI36" s="103"/>
      <c r="AJ36" s="103"/>
      <c r="AK36" s="103"/>
      <c r="AL36" s="103"/>
      <c r="AM36" s="103"/>
      <c r="AN36" s="103"/>
      <c r="AO36" s="103"/>
      <c r="AP36" s="103"/>
      <c r="AQ36" s="103"/>
      <c r="AR36" s="102" t="s">
        <v>127</v>
      </c>
      <c r="AS36" s="103"/>
      <c r="AT36" s="103"/>
      <c r="AU36" s="103"/>
      <c r="AV36" s="103"/>
      <c r="AW36" s="103"/>
      <c r="AX36" s="103"/>
      <c r="AY36" s="103"/>
      <c r="AZ36" s="103"/>
      <c r="BA36" s="103"/>
    </row>
    <row r="37" spans="1:53" s="2" customFormat="1" ht="13.5" customHeight="1">
      <c r="A37" s="104" t="s">
        <v>42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74">
        <v>4123</v>
      </c>
      <c r="AE37" s="75"/>
      <c r="AF37" s="75"/>
      <c r="AG37" s="76"/>
      <c r="AH37" s="102" t="s">
        <v>132</v>
      </c>
      <c r="AI37" s="103"/>
      <c r="AJ37" s="103"/>
      <c r="AK37" s="103"/>
      <c r="AL37" s="103"/>
      <c r="AM37" s="103"/>
      <c r="AN37" s="103"/>
      <c r="AO37" s="103"/>
      <c r="AP37" s="103"/>
      <c r="AQ37" s="103"/>
      <c r="AR37" s="102" t="s">
        <v>121</v>
      </c>
      <c r="AS37" s="103"/>
      <c r="AT37" s="103"/>
      <c r="AU37" s="103"/>
      <c r="AV37" s="103"/>
      <c r="AW37" s="103"/>
      <c r="AX37" s="103"/>
      <c r="AY37" s="103"/>
      <c r="AZ37" s="103"/>
      <c r="BA37" s="103"/>
    </row>
    <row r="38" spans="1:53" s="2" customFormat="1" ht="13.5" customHeight="1">
      <c r="A38" s="104" t="s">
        <v>138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74">
        <v>4126</v>
      </c>
      <c r="AE38" s="75"/>
      <c r="AF38" s="75"/>
      <c r="AG38" s="76"/>
      <c r="AH38" s="102" t="s">
        <v>139</v>
      </c>
      <c r="AI38" s="103"/>
      <c r="AJ38" s="103"/>
      <c r="AK38" s="103"/>
      <c r="AL38" s="103"/>
      <c r="AM38" s="103"/>
      <c r="AN38" s="103"/>
      <c r="AO38" s="103"/>
      <c r="AP38" s="103"/>
      <c r="AQ38" s="103"/>
      <c r="AR38" s="102" t="s">
        <v>121</v>
      </c>
      <c r="AS38" s="103"/>
      <c r="AT38" s="103"/>
      <c r="AU38" s="103"/>
      <c r="AV38" s="103"/>
      <c r="AW38" s="103"/>
      <c r="AX38" s="103"/>
      <c r="AY38" s="103"/>
      <c r="AZ38" s="103"/>
      <c r="BA38" s="103"/>
    </row>
    <row r="39" spans="1:53" s="2" customFormat="1" ht="13.5" customHeight="1">
      <c r="A39" s="104" t="s">
        <v>101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74">
        <v>4127</v>
      </c>
      <c r="AE39" s="75"/>
      <c r="AF39" s="75"/>
      <c r="AG39" s="76"/>
      <c r="AH39" s="166" t="s">
        <v>133</v>
      </c>
      <c r="AI39" s="167"/>
      <c r="AJ39" s="167"/>
      <c r="AK39" s="167"/>
      <c r="AL39" s="167"/>
      <c r="AM39" s="167"/>
      <c r="AN39" s="167"/>
      <c r="AO39" s="167"/>
      <c r="AP39" s="167"/>
      <c r="AQ39" s="167"/>
      <c r="AR39" s="166" t="s">
        <v>122</v>
      </c>
      <c r="AS39" s="167"/>
      <c r="AT39" s="167"/>
      <c r="AU39" s="167"/>
      <c r="AV39" s="167"/>
      <c r="AW39" s="167"/>
      <c r="AX39" s="167"/>
      <c r="AY39" s="167"/>
      <c r="AZ39" s="167"/>
      <c r="BA39" s="167"/>
    </row>
    <row r="40" spans="1:53" s="2" customFormat="1" ht="13.5" customHeight="1">
      <c r="A40" s="104" t="s">
        <v>102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74">
        <v>4128</v>
      </c>
      <c r="AE40" s="75"/>
      <c r="AF40" s="75"/>
      <c r="AG40" s="76"/>
      <c r="AH40" s="166" t="s">
        <v>134</v>
      </c>
      <c r="AI40" s="167"/>
      <c r="AJ40" s="167"/>
      <c r="AK40" s="167"/>
      <c r="AL40" s="167"/>
      <c r="AM40" s="167"/>
      <c r="AN40" s="167"/>
      <c r="AO40" s="167"/>
      <c r="AP40" s="167"/>
      <c r="AQ40" s="167"/>
      <c r="AR40" s="166" t="s">
        <v>123</v>
      </c>
      <c r="AS40" s="167"/>
      <c r="AT40" s="167"/>
      <c r="AU40" s="167"/>
      <c r="AV40" s="167"/>
      <c r="AW40" s="167"/>
      <c r="AX40" s="167"/>
      <c r="AY40" s="167"/>
      <c r="AZ40" s="167"/>
      <c r="BA40" s="167"/>
    </row>
    <row r="41" spans="1:59" s="2" customFormat="1" ht="13.5" customHeight="1">
      <c r="A41" s="104" t="s">
        <v>103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74">
        <v>4129</v>
      </c>
      <c r="AE41" s="75"/>
      <c r="AF41" s="75"/>
      <c r="AG41" s="76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2" t="s">
        <v>128</v>
      </c>
      <c r="AS41" s="103"/>
      <c r="AT41" s="103"/>
      <c r="AU41" s="103"/>
      <c r="AV41" s="103"/>
      <c r="AW41" s="103"/>
      <c r="AX41" s="103"/>
      <c r="AY41" s="103"/>
      <c r="AZ41" s="103"/>
      <c r="BA41" s="103"/>
      <c r="BF41" s="2" t="s">
        <v>110</v>
      </c>
      <c r="BG41" s="41">
        <v>21110</v>
      </c>
    </row>
    <row r="42" spans="1:53" s="2" customFormat="1" ht="13.5" customHeight="1">
      <c r="A42" s="104" t="s">
        <v>104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74">
        <v>4130</v>
      </c>
      <c r="AE42" s="75"/>
      <c r="AF42" s="75"/>
      <c r="AG42" s="76"/>
      <c r="AH42" s="102" t="s">
        <v>140</v>
      </c>
      <c r="AI42" s="103"/>
      <c r="AJ42" s="103"/>
      <c r="AK42" s="103"/>
      <c r="AL42" s="103"/>
      <c r="AM42" s="103"/>
      <c r="AN42" s="103"/>
      <c r="AO42" s="103"/>
      <c r="AP42" s="103"/>
      <c r="AQ42" s="103"/>
      <c r="AR42" s="102" t="s">
        <v>124</v>
      </c>
      <c r="AS42" s="103"/>
      <c r="AT42" s="103"/>
      <c r="AU42" s="103"/>
      <c r="AV42" s="103"/>
      <c r="AW42" s="103"/>
      <c r="AX42" s="103"/>
      <c r="AY42" s="103"/>
      <c r="AZ42" s="103"/>
      <c r="BA42" s="103"/>
    </row>
    <row r="43" spans="1:53" s="2" customFormat="1" ht="13.5" customHeight="1">
      <c r="A43" s="104" t="s">
        <v>114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74">
        <v>4131</v>
      </c>
      <c r="AE43" s="75"/>
      <c r="AF43" s="75"/>
      <c r="AG43" s="76"/>
      <c r="AH43" s="102"/>
      <c r="AI43" s="103"/>
      <c r="AJ43" s="103"/>
      <c r="AK43" s="103"/>
      <c r="AL43" s="103"/>
      <c r="AM43" s="103"/>
      <c r="AN43" s="103"/>
      <c r="AO43" s="103"/>
      <c r="AP43" s="103"/>
      <c r="AQ43" s="103"/>
      <c r="AR43" s="102" t="s">
        <v>129</v>
      </c>
      <c r="AS43" s="103"/>
      <c r="AT43" s="103"/>
      <c r="AU43" s="103"/>
      <c r="AV43" s="103"/>
      <c r="AW43" s="103"/>
      <c r="AX43" s="103"/>
      <c r="AY43" s="103"/>
      <c r="AZ43" s="103"/>
      <c r="BA43" s="103"/>
    </row>
    <row r="44" spans="1:53" s="2" customFormat="1" ht="13.5" customHeight="1">
      <c r="A44" s="104" t="s">
        <v>43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63">
        <v>4140</v>
      </c>
      <c r="AE44" s="164"/>
      <c r="AF44" s="164"/>
      <c r="AG44" s="165"/>
      <c r="AH44" s="102" t="s">
        <v>141</v>
      </c>
      <c r="AI44" s="103"/>
      <c r="AJ44" s="103"/>
      <c r="AK44" s="103"/>
      <c r="AL44" s="103"/>
      <c r="AM44" s="103"/>
      <c r="AN44" s="103"/>
      <c r="AO44" s="103"/>
      <c r="AP44" s="103"/>
      <c r="AQ44" s="103"/>
      <c r="AR44" s="102" t="s">
        <v>130</v>
      </c>
      <c r="AS44" s="103"/>
      <c r="AT44" s="103"/>
      <c r="AU44" s="103"/>
      <c r="AV44" s="103"/>
      <c r="AW44" s="103"/>
      <c r="AX44" s="103"/>
      <c r="AY44" s="103"/>
      <c r="AZ44" s="103"/>
      <c r="BA44" s="103"/>
    </row>
    <row r="45" spans="1:53" s="34" customFormat="1" ht="13.5" customHeight="1" thickBot="1">
      <c r="A45" s="159" t="s">
        <v>44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48">
        <v>4100</v>
      </c>
      <c r="AE45" s="149"/>
      <c r="AF45" s="149"/>
      <c r="AG45" s="150"/>
      <c r="AH45" s="160">
        <f>AH22+AH30</f>
        <v>7456</v>
      </c>
      <c r="AI45" s="161"/>
      <c r="AJ45" s="161"/>
      <c r="AK45" s="161"/>
      <c r="AL45" s="161"/>
      <c r="AM45" s="161"/>
      <c r="AN45" s="161"/>
      <c r="AO45" s="161"/>
      <c r="AP45" s="161"/>
      <c r="AQ45" s="162"/>
      <c r="AR45" s="160">
        <f>AR22+AR30</f>
        <v>-7843</v>
      </c>
      <c r="AS45" s="161"/>
      <c r="AT45" s="161"/>
      <c r="AU45" s="161"/>
      <c r="AV45" s="161"/>
      <c r="AW45" s="161"/>
      <c r="AX45" s="161"/>
      <c r="AY45" s="161"/>
      <c r="AZ45" s="161"/>
      <c r="BA45" s="162"/>
    </row>
    <row r="46" spans="34:43" ht="11.2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34:43" ht="11.25"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</row>
  </sheetData>
  <sheetProtection/>
  <mergeCells count="118">
    <mergeCell ref="A39:AC39"/>
    <mergeCell ref="AD39:AG39"/>
    <mergeCell ref="AH39:AQ39"/>
    <mergeCell ref="AR39:BA39"/>
    <mergeCell ref="A40:AC40"/>
    <mergeCell ref="AD40:AG40"/>
    <mergeCell ref="AH40:AQ40"/>
    <mergeCell ref="AR40:BA40"/>
    <mergeCell ref="A35:AC35"/>
    <mergeCell ref="AD35:AG35"/>
    <mergeCell ref="AH35:AQ35"/>
    <mergeCell ref="AR35:BA35"/>
    <mergeCell ref="AD36:AG36"/>
    <mergeCell ref="AD37:AG37"/>
    <mergeCell ref="A37:AC37"/>
    <mergeCell ref="AH37:AQ37"/>
    <mergeCell ref="A38:AC38"/>
    <mergeCell ref="AD38:AG38"/>
    <mergeCell ref="AH38:AQ38"/>
    <mergeCell ref="AR38:BA38"/>
    <mergeCell ref="A27:AC27"/>
    <mergeCell ref="AD27:AG27"/>
    <mergeCell ref="AH27:AQ27"/>
    <mergeCell ref="AR27:BA27"/>
    <mergeCell ref="A34:AC34"/>
    <mergeCell ref="AD34:AG34"/>
    <mergeCell ref="AH34:AQ34"/>
    <mergeCell ref="AR34:BA34"/>
    <mergeCell ref="AH46:AQ47"/>
    <mergeCell ref="A42:AC42"/>
    <mergeCell ref="AD42:AG42"/>
    <mergeCell ref="AH42:AQ42"/>
    <mergeCell ref="AR42:BA42"/>
    <mergeCell ref="A45:AC45"/>
    <mergeCell ref="A44:AC44"/>
    <mergeCell ref="AH44:AQ44"/>
    <mergeCell ref="AR44:BA44"/>
    <mergeCell ref="AH45:AQ45"/>
    <mergeCell ref="AR45:BA45"/>
    <mergeCell ref="AD45:AG45"/>
    <mergeCell ref="AD44:AG44"/>
    <mergeCell ref="A41:AC41"/>
    <mergeCell ref="AD41:AG41"/>
    <mergeCell ref="AH41:AQ41"/>
    <mergeCell ref="AR31:BA33"/>
    <mergeCell ref="AR29:BA29"/>
    <mergeCell ref="AR36:BA36"/>
    <mergeCell ref="AH36:AQ36"/>
    <mergeCell ref="A31:AC31"/>
    <mergeCell ref="A36:AC36"/>
    <mergeCell ref="A29:AC29"/>
    <mergeCell ref="A30:AC30"/>
    <mergeCell ref="AR37:BA37"/>
    <mergeCell ref="AR30:BA30"/>
    <mergeCell ref="AH29:AQ29"/>
    <mergeCell ref="AH30:AQ30"/>
    <mergeCell ref="AH31:AQ33"/>
    <mergeCell ref="AD30:AG30"/>
    <mergeCell ref="AR41:BA41"/>
    <mergeCell ref="A43:AC43"/>
    <mergeCell ref="AD43:AG43"/>
    <mergeCell ref="AH43:AQ43"/>
    <mergeCell ref="AR43:BA43"/>
    <mergeCell ref="A5:AN5"/>
    <mergeCell ref="AP7:BA7"/>
    <mergeCell ref="AP8:BA8"/>
    <mergeCell ref="AT9:AW9"/>
    <mergeCell ref="AX9:BA9"/>
    <mergeCell ref="AP9:AS9"/>
    <mergeCell ref="AD6:AE7"/>
    <mergeCell ref="J6:K7"/>
    <mergeCell ref="L6:W7"/>
    <mergeCell ref="X6:Z7"/>
    <mergeCell ref="AA6:AC7"/>
    <mergeCell ref="AH19:AI19"/>
    <mergeCell ref="A21:AC21"/>
    <mergeCell ref="AR25:BA26"/>
    <mergeCell ref="AH25:AQ26"/>
    <mergeCell ref="A19:AC19"/>
    <mergeCell ref="AK20:AO20"/>
    <mergeCell ref="AP16:BA16"/>
    <mergeCell ref="AU20:AY20"/>
    <mergeCell ref="H10:AI10"/>
    <mergeCell ref="AP10:BA10"/>
    <mergeCell ref="AD31:AG33"/>
    <mergeCell ref="AD25:AG26"/>
    <mergeCell ref="AD29:AG29"/>
    <mergeCell ref="AP14:AU15"/>
    <mergeCell ref="AV14:BA15"/>
    <mergeCell ref="A15:AF15"/>
    <mergeCell ref="AB14:AN14"/>
    <mergeCell ref="X11:AK11"/>
    <mergeCell ref="AP11:BA11"/>
    <mergeCell ref="A25:AC25"/>
    <mergeCell ref="A26:AC26"/>
    <mergeCell ref="A33:AC33"/>
    <mergeCell ref="A28:AC28"/>
    <mergeCell ref="AD28:AG28"/>
    <mergeCell ref="AH28:AQ28"/>
    <mergeCell ref="AR28:BA28"/>
    <mergeCell ref="AR19:AS19"/>
    <mergeCell ref="AR22:BA24"/>
    <mergeCell ref="AH22:AQ24"/>
    <mergeCell ref="A32:AC32"/>
    <mergeCell ref="A20:AC20"/>
    <mergeCell ref="A22:AC22"/>
    <mergeCell ref="AP12:BA13"/>
    <mergeCell ref="J13:AI13"/>
    <mergeCell ref="AH21:AP21"/>
    <mergeCell ref="AD22:AG24"/>
    <mergeCell ref="A23:AC23"/>
    <mergeCell ref="A24:AC24"/>
    <mergeCell ref="AT19:AZ19"/>
    <mergeCell ref="AJ19:AP19"/>
    <mergeCell ref="AR21:AZ21"/>
    <mergeCell ref="AD19:AG19"/>
    <mergeCell ref="AD20:AG20"/>
    <mergeCell ref="AD21:AG21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A41"/>
  <sheetViews>
    <sheetView zoomScalePageLayoutView="0" workbookViewId="0" topLeftCell="A1">
      <selection activeCell="AH24" sqref="AH24:AQ25"/>
    </sheetView>
  </sheetViews>
  <sheetFormatPr defaultColWidth="1.75390625" defaultRowHeight="12.75"/>
  <cols>
    <col min="1" max="53" width="1.75390625" style="1" customWidth="1"/>
    <col min="54" max="54" width="48.875" style="1" customWidth="1"/>
    <col min="55" max="16384" width="1.75390625" style="1" customWidth="1"/>
  </cols>
  <sheetData>
    <row r="1" s="8" customFormat="1" ht="12">
      <c r="BA1" s="7" t="s">
        <v>13</v>
      </c>
    </row>
    <row r="2" spans="1:53" s="11" customFormat="1" ht="12">
      <c r="A2" s="123" t="s">
        <v>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63" t="s">
        <v>88</v>
      </c>
      <c r="AE2" s="64"/>
      <c r="AF2" s="64"/>
      <c r="AG2" s="65"/>
      <c r="AH2" s="86" t="s">
        <v>25</v>
      </c>
      <c r="AI2" s="87"/>
      <c r="AJ2" s="62" t="s">
        <v>89</v>
      </c>
      <c r="AK2" s="62"/>
      <c r="AL2" s="62"/>
      <c r="AM2" s="62"/>
      <c r="AN2" s="62"/>
      <c r="AO2" s="62"/>
      <c r="AP2" s="62"/>
      <c r="AQ2" s="18"/>
      <c r="AR2" s="86" t="s">
        <v>25</v>
      </c>
      <c r="AS2" s="87"/>
      <c r="AT2" s="62" t="s">
        <v>89</v>
      </c>
      <c r="AU2" s="62"/>
      <c r="AV2" s="62"/>
      <c r="AW2" s="62"/>
      <c r="AX2" s="62"/>
      <c r="AY2" s="62"/>
      <c r="AZ2" s="62"/>
      <c r="BA2" s="38"/>
    </row>
    <row r="3" spans="1:53" s="11" customFormat="1" ht="13.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66"/>
      <c r="AE3" s="67"/>
      <c r="AF3" s="67"/>
      <c r="AG3" s="68"/>
      <c r="AH3" s="19"/>
      <c r="AI3" s="22"/>
      <c r="AJ3" s="20" t="s">
        <v>18</v>
      </c>
      <c r="AK3" s="125" t="s">
        <v>18</v>
      </c>
      <c r="AL3" s="125"/>
      <c r="AM3" s="125"/>
      <c r="AN3" s="125"/>
      <c r="AO3" s="125"/>
      <c r="AP3" s="21" t="s">
        <v>26</v>
      </c>
      <c r="AQ3" s="23"/>
      <c r="AR3" s="39"/>
      <c r="AS3" s="40"/>
      <c r="AT3" s="20" t="s">
        <v>18</v>
      </c>
      <c r="AU3" s="125" t="s">
        <v>18</v>
      </c>
      <c r="AV3" s="125"/>
      <c r="AW3" s="125"/>
      <c r="AX3" s="125"/>
      <c r="AY3" s="125"/>
      <c r="AZ3" s="21" t="s">
        <v>26</v>
      </c>
      <c r="BA3" s="23"/>
    </row>
    <row r="4" spans="1:53" s="11" customFormat="1" ht="3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69"/>
      <c r="AE4" s="48"/>
      <c r="AF4" s="48"/>
      <c r="AG4" s="70"/>
      <c r="AH4" s="49"/>
      <c r="AI4" s="50"/>
      <c r="AJ4" s="50"/>
      <c r="AK4" s="50"/>
      <c r="AL4" s="50"/>
      <c r="AM4" s="50"/>
      <c r="AN4" s="50"/>
      <c r="AO4" s="50"/>
      <c r="AP4" s="50"/>
      <c r="AQ4" s="24"/>
      <c r="AR4" s="49"/>
      <c r="AS4" s="50"/>
      <c r="AT4" s="50"/>
      <c r="AU4" s="50"/>
      <c r="AV4" s="50"/>
      <c r="AW4" s="50"/>
      <c r="AX4" s="50"/>
      <c r="AY4" s="50"/>
      <c r="AZ4" s="50"/>
      <c r="BA4" s="37"/>
    </row>
    <row r="5" spans="1:53" s="2" customFormat="1" ht="12.75">
      <c r="A5" s="101" t="s">
        <v>35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51">
        <v>4210</v>
      </c>
      <c r="AE5" s="52"/>
      <c r="AF5" s="52"/>
      <c r="AG5" s="53"/>
      <c r="AH5" s="168">
        <f>AH8+AH11+AH12+AH15+AH18</f>
        <v>95</v>
      </c>
      <c r="AI5" s="169"/>
      <c r="AJ5" s="169"/>
      <c r="AK5" s="169"/>
      <c r="AL5" s="169"/>
      <c r="AM5" s="169"/>
      <c r="AN5" s="169"/>
      <c r="AO5" s="169"/>
      <c r="AP5" s="169"/>
      <c r="AQ5" s="170"/>
      <c r="AR5" s="168">
        <f>AR8+AR11+AR12+AR15+AR18</f>
        <v>0</v>
      </c>
      <c r="AS5" s="169"/>
      <c r="AT5" s="169"/>
      <c r="AU5" s="169"/>
      <c r="AV5" s="169"/>
      <c r="AW5" s="169"/>
      <c r="AX5" s="169"/>
      <c r="AY5" s="169"/>
      <c r="AZ5" s="169"/>
      <c r="BA5" s="170"/>
    </row>
    <row r="6" spans="1:53" s="2" customFormat="1" ht="12.75">
      <c r="A6" s="60" t="s">
        <v>45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54"/>
      <c r="AE6" s="55"/>
      <c r="AF6" s="55"/>
      <c r="AG6" s="56"/>
      <c r="AH6" s="91"/>
      <c r="AI6" s="92"/>
      <c r="AJ6" s="92"/>
      <c r="AK6" s="92"/>
      <c r="AL6" s="92"/>
      <c r="AM6" s="92"/>
      <c r="AN6" s="92"/>
      <c r="AO6" s="92"/>
      <c r="AP6" s="92"/>
      <c r="AQ6" s="93"/>
      <c r="AR6" s="91"/>
      <c r="AS6" s="92"/>
      <c r="AT6" s="92"/>
      <c r="AU6" s="92"/>
      <c r="AV6" s="92"/>
      <c r="AW6" s="92"/>
      <c r="AX6" s="92"/>
      <c r="AY6" s="92"/>
      <c r="AZ6" s="92"/>
      <c r="BA6" s="93"/>
    </row>
    <row r="7" spans="1:53" s="2" customFormat="1" ht="12.75">
      <c r="A7" s="61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57"/>
      <c r="AE7" s="58"/>
      <c r="AF7" s="58"/>
      <c r="AG7" s="59"/>
      <c r="AH7" s="94"/>
      <c r="AI7" s="95"/>
      <c r="AJ7" s="95"/>
      <c r="AK7" s="95"/>
      <c r="AL7" s="95"/>
      <c r="AM7" s="95"/>
      <c r="AN7" s="95"/>
      <c r="AO7" s="95"/>
      <c r="AP7" s="95"/>
      <c r="AQ7" s="96"/>
      <c r="AR7" s="94"/>
      <c r="AS7" s="95"/>
      <c r="AT7" s="95"/>
      <c r="AU7" s="95"/>
      <c r="AV7" s="95"/>
      <c r="AW7" s="95"/>
      <c r="AX7" s="95"/>
      <c r="AY7" s="95"/>
      <c r="AZ7" s="95"/>
      <c r="BA7" s="96"/>
    </row>
    <row r="8" spans="1:53" s="2" customFormat="1" ht="12.75">
      <c r="A8" s="78" t="s">
        <v>32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51">
        <v>4211</v>
      </c>
      <c r="AE8" s="52"/>
      <c r="AF8" s="52"/>
      <c r="AG8" s="53"/>
      <c r="AH8" s="168"/>
      <c r="AI8" s="169"/>
      <c r="AJ8" s="169"/>
      <c r="AK8" s="169"/>
      <c r="AL8" s="169"/>
      <c r="AM8" s="169"/>
      <c r="AN8" s="169"/>
      <c r="AO8" s="169"/>
      <c r="AP8" s="169"/>
      <c r="AQ8" s="170"/>
      <c r="AR8" s="168"/>
      <c r="AS8" s="169"/>
      <c r="AT8" s="169"/>
      <c r="AU8" s="169"/>
      <c r="AV8" s="169"/>
      <c r="AW8" s="169"/>
      <c r="AX8" s="169"/>
      <c r="AY8" s="169"/>
      <c r="AZ8" s="169"/>
      <c r="BA8" s="170"/>
    </row>
    <row r="9" spans="1:53" s="2" customFormat="1" ht="12.75">
      <c r="A9" s="97" t="s">
        <v>46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9"/>
      <c r="AD9" s="54"/>
      <c r="AE9" s="55"/>
      <c r="AF9" s="55"/>
      <c r="AG9" s="56"/>
      <c r="AH9" s="179"/>
      <c r="AI9" s="92"/>
      <c r="AJ9" s="92"/>
      <c r="AK9" s="92"/>
      <c r="AL9" s="92"/>
      <c r="AM9" s="92"/>
      <c r="AN9" s="92"/>
      <c r="AO9" s="92"/>
      <c r="AP9" s="92"/>
      <c r="AQ9" s="93"/>
      <c r="AR9" s="179"/>
      <c r="AS9" s="92"/>
      <c r="AT9" s="92"/>
      <c r="AU9" s="92"/>
      <c r="AV9" s="92"/>
      <c r="AW9" s="92"/>
      <c r="AX9" s="92"/>
      <c r="AY9" s="92"/>
      <c r="AZ9" s="92"/>
      <c r="BA9" s="93"/>
    </row>
    <row r="10" spans="1:53" s="2" customFormat="1" ht="12.75">
      <c r="A10" s="79" t="s">
        <v>47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57"/>
      <c r="AE10" s="58"/>
      <c r="AF10" s="58"/>
      <c r="AG10" s="59"/>
      <c r="AH10" s="94"/>
      <c r="AI10" s="95"/>
      <c r="AJ10" s="95"/>
      <c r="AK10" s="95"/>
      <c r="AL10" s="95"/>
      <c r="AM10" s="95"/>
      <c r="AN10" s="95"/>
      <c r="AO10" s="95"/>
      <c r="AP10" s="95"/>
      <c r="AQ10" s="96"/>
      <c r="AR10" s="94"/>
      <c r="AS10" s="95"/>
      <c r="AT10" s="95"/>
      <c r="AU10" s="95"/>
      <c r="AV10" s="95"/>
      <c r="AW10" s="95"/>
      <c r="AX10" s="95"/>
      <c r="AY10" s="95"/>
      <c r="AZ10" s="95"/>
      <c r="BA10" s="96"/>
    </row>
    <row r="11" spans="1:53" s="2" customFormat="1" ht="13.5" customHeight="1">
      <c r="A11" s="104" t="s">
        <v>49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74">
        <v>4212</v>
      </c>
      <c r="AE11" s="75"/>
      <c r="AF11" s="75"/>
      <c r="AG11" s="76"/>
      <c r="AH11" s="172"/>
      <c r="AI11" s="173"/>
      <c r="AJ11" s="173"/>
      <c r="AK11" s="173"/>
      <c r="AL11" s="173"/>
      <c r="AM11" s="173"/>
      <c r="AN11" s="173"/>
      <c r="AO11" s="173"/>
      <c r="AP11" s="173"/>
      <c r="AQ11" s="173"/>
      <c r="AR11" s="172"/>
      <c r="AS11" s="173"/>
      <c r="AT11" s="173"/>
      <c r="AU11" s="173"/>
      <c r="AV11" s="173"/>
      <c r="AW11" s="173"/>
      <c r="AX11" s="173"/>
      <c r="AY11" s="173"/>
      <c r="AZ11" s="173"/>
      <c r="BA11" s="173"/>
    </row>
    <row r="12" spans="1:53" s="2" customFormat="1" ht="13.5" customHeight="1">
      <c r="A12" s="171" t="s">
        <v>50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51">
        <v>4213</v>
      </c>
      <c r="AE12" s="52"/>
      <c r="AF12" s="52"/>
      <c r="AG12" s="53"/>
      <c r="AH12" s="174">
        <v>95</v>
      </c>
      <c r="AI12" s="119"/>
      <c r="AJ12" s="119"/>
      <c r="AK12" s="119"/>
      <c r="AL12" s="119"/>
      <c r="AM12" s="119"/>
      <c r="AN12" s="119"/>
      <c r="AO12" s="119"/>
      <c r="AP12" s="119"/>
      <c r="AQ12" s="120"/>
      <c r="AR12" s="174"/>
      <c r="AS12" s="119"/>
      <c r="AT12" s="119"/>
      <c r="AU12" s="119"/>
      <c r="AV12" s="119"/>
      <c r="AW12" s="119"/>
      <c r="AX12" s="119"/>
      <c r="AY12" s="119"/>
      <c r="AZ12" s="119"/>
      <c r="BA12" s="120"/>
    </row>
    <row r="13" spans="1:53" s="2" customFormat="1" ht="13.5" customHeight="1">
      <c r="A13" s="78" t="s">
        <v>51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54"/>
      <c r="AE13" s="55"/>
      <c r="AF13" s="55"/>
      <c r="AG13" s="56"/>
      <c r="AH13" s="175"/>
      <c r="AI13" s="176"/>
      <c r="AJ13" s="176"/>
      <c r="AK13" s="176"/>
      <c r="AL13" s="176"/>
      <c r="AM13" s="176"/>
      <c r="AN13" s="176"/>
      <c r="AO13" s="176"/>
      <c r="AP13" s="176"/>
      <c r="AQ13" s="177"/>
      <c r="AR13" s="175"/>
      <c r="AS13" s="176"/>
      <c r="AT13" s="176"/>
      <c r="AU13" s="176"/>
      <c r="AV13" s="176"/>
      <c r="AW13" s="176"/>
      <c r="AX13" s="176"/>
      <c r="AY13" s="176"/>
      <c r="AZ13" s="176"/>
      <c r="BA13" s="177"/>
    </row>
    <row r="14" spans="1:53" s="2" customFormat="1" ht="13.5" customHeight="1">
      <c r="A14" s="79" t="s">
        <v>52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57"/>
      <c r="AE14" s="58"/>
      <c r="AF14" s="58"/>
      <c r="AG14" s="59"/>
      <c r="AH14" s="178"/>
      <c r="AI14" s="121"/>
      <c r="AJ14" s="121"/>
      <c r="AK14" s="121"/>
      <c r="AL14" s="121"/>
      <c r="AM14" s="121"/>
      <c r="AN14" s="121"/>
      <c r="AO14" s="121"/>
      <c r="AP14" s="121"/>
      <c r="AQ14" s="122"/>
      <c r="AR14" s="178"/>
      <c r="AS14" s="121"/>
      <c r="AT14" s="121"/>
      <c r="AU14" s="121"/>
      <c r="AV14" s="121"/>
      <c r="AW14" s="121"/>
      <c r="AX14" s="121"/>
      <c r="AY14" s="121"/>
      <c r="AZ14" s="121"/>
      <c r="BA14" s="122"/>
    </row>
    <row r="15" spans="1:53" s="2" customFormat="1" ht="13.5" customHeight="1">
      <c r="A15" s="171" t="s">
        <v>53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51">
        <v>4214</v>
      </c>
      <c r="AE15" s="52"/>
      <c r="AF15" s="52"/>
      <c r="AG15" s="53"/>
      <c r="AH15" s="168"/>
      <c r="AI15" s="169"/>
      <c r="AJ15" s="169"/>
      <c r="AK15" s="169"/>
      <c r="AL15" s="169"/>
      <c r="AM15" s="169"/>
      <c r="AN15" s="169"/>
      <c r="AO15" s="169"/>
      <c r="AP15" s="169"/>
      <c r="AQ15" s="170"/>
      <c r="AR15" s="168"/>
      <c r="AS15" s="169"/>
      <c r="AT15" s="169"/>
      <c r="AU15" s="169"/>
      <c r="AV15" s="169"/>
      <c r="AW15" s="169"/>
      <c r="AX15" s="169"/>
      <c r="AY15" s="169"/>
      <c r="AZ15" s="169"/>
      <c r="BA15" s="170"/>
    </row>
    <row r="16" spans="1:53" s="2" customFormat="1" ht="13.5" customHeight="1">
      <c r="A16" s="78" t="s">
        <v>54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54"/>
      <c r="AE16" s="55"/>
      <c r="AF16" s="55"/>
      <c r="AG16" s="56"/>
      <c r="AH16" s="91"/>
      <c r="AI16" s="92"/>
      <c r="AJ16" s="92"/>
      <c r="AK16" s="92"/>
      <c r="AL16" s="92"/>
      <c r="AM16" s="92"/>
      <c r="AN16" s="92"/>
      <c r="AO16" s="92"/>
      <c r="AP16" s="92"/>
      <c r="AQ16" s="93"/>
      <c r="AR16" s="91"/>
      <c r="AS16" s="92"/>
      <c r="AT16" s="92"/>
      <c r="AU16" s="92"/>
      <c r="AV16" s="92"/>
      <c r="AW16" s="92"/>
      <c r="AX16" s="92"/>
      <c r="AY16" s="92"/>
      <c r="AZ16" s="92"/>
      <c r="BA16" s="93"/>
    </row>
    <row r="17" spans="1:53" s="2" customFormat="1" ht="13.5" customHeight="1">
      <c r="A17" s="79" t="s">
        <v>55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57"/>
      <c r="AE17" s="58"/>
      <c r="AF17" s="58"/>
      <c r="AG17" s="59"/>
      <c r="AH17" s="94"/>
      <c r="AI17" s="95"/>
      <c r="AJ17" s="95"/>
      <c r="AK17" s="95"/>
      <c r="AL17" s="95"/>
      <c r="AM17" s="95"/>
      <c r="AN17" s="95"/>
      <c r="AO17" s="95"/>
      <c r="AP17" s="95"/>
      <c r="AQ17" s="96"/>
      <c r="AR17" s="94"/>
      <c r="AS17" s="95"/>
      <c r="AT17" s="95"/>
      <c r="AU17" s="95"/>
      <c r="AV17" s="95"/>
      <c r="AW17" s="95"/>
      <c r="AX17" s="95"/>
      <c r="AY17" s="95"/>
      <c r="AZ17" s="95"/>
      <c r="BA17" s="96"/>
    </row>
    <row r="18" spans="1:53" s="2" customFormat="1" ht="13.5" customHeight="1">
      <c r="A18" s="78" t="s">
        <v>34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4">
        <v>4219</v>
      </c>
      <c r="AE18" s="75"/>
      <c r="AF18" s="75"/>
      <c r="AG18" s="76"/>
      <c r="AH18" s="180">
        <v>0</v>
      </c>
      <c r="AI18" s="181"/>
      <c r="AJ18" s="181"/>
      <c r="AK18" s="181"/>
      <c r="AL18" s="181"/>
      <c r="AM18" s="181"/>
      <c r="AN18" s="181"/>
      <c r="AO18" s="181"/>
      <c r="AP18" s="181"/>
      <c r="AQ18" s="181"/>
      <c r="AR18" s="180">
        <v>0</v>
      </c>
      <c r="AS18" s="181"/>
      <c r="AT18" s="181"/>
      <c r="AU18" s="181"/>
      <c r="AV18" s="181"/>
      <c r="AW18" s="181"/>
      <c r="AX18" s="181"/>
      <c r="AY18" s="181"/>
      <c r="AZ18" s="181"/>
      <c r="BA18" s="181"/>
    </row>
    <row r="19" spans="1:53" s="2" customFormat="1" ht="13.5" customHeight="1">
      <c r="A19" s="184" t="s">
        <v>38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74">
        <v>4220</v>
      </c>
      <c r="AE19" s="75"/>
      <c r="AF19" s="75"/>
      <c r="AG19" s="76"/>
      <c r="AH19" s="172">
        <f>AH20+AH24+AH26+AH29+AH31</f>
        <v>-301</v>
      </c>
      <c r="AI19" s="173"/>
      <c r="AJ19" s="173"/>
      <c r="AK19" s="173"/>
      <c r="AL19" s="173"/>
      <c r="AM19" s="173"/>
      <c r="AN19" s="173"/>
      <c r="AO19" s="173"/>
      <c r="AP19" s="173"/>
      <c r="AQ19" s="173"/>
      <c r="AR19" s="172">
        <f>AR20+AR24+AR26+AR29+AR31</f>
        <v>-1319</v>
      </c>
      <c r="AS19" s="173"/>
      <c r="AT19" s="173"/>
      <c r="AU19" s="173"/>
      <c r="AV19" s="173"/>
      <c r="AW19" s="173"/>
      <c r="AX19" s="173"/>
      <c r="AY19" s="173"/>
      <c r="AZ19" s="173"/>
      <c r="BA19" s="173"/>
    </row>
    <row r="20" spans="1:53" s="2" customFormat="1" ht="12.75">
      <c r="A20" s="78" t="s">
        <v>32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51">
        <v>4221</v>
      </c>
      <c r="AE20" s="52"/>
      <c r="AF20" s="52"/>
      <c r="AG20" s="53"/>
      <c r="AH20" s="174">
        <v>-193</v>
      </c>
      <c r="AI20" s="119"/>
      <c r="AJ20" s="119"/>
      <c r="AK20" s="119"/>
      <c r="AL20" s="119"/>
      <c r="AM20" s="119"/>
      <c r="AN20" s="119"/>
      <c r="AO20" s="119"/>
      <c r="AP20" s="119"/>
      <c r="AQ20" s="120"/>
      <c r="AR20" s="174">
        <v>-1225</v>
      </c>
      <c r="AS20" s="119"/>
      <c r="AT20" s="119"/>
      <c r="AU20" s="119"/>
      <c r="AV20" s="119"/>
      <c r="AW20" s="119"/>
      <c r="AX20" s="119"/>
      <c r="AY20" s="119"/>
      <c r="AZ20" s="119"/>
      <c r="BA20" s="120"/>
    </row>
    <row r="21" spans="1:53" s="2" customFormat="1" ht="12.75">
      <c r="A21" s="78" t="s">
        <v>56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54"/>
      <c r="AE21" s="55"/>
      <c r="AF21" s="55"/>
      <c r="AG21" s="56"/>
      <c r="AH21" s="175"/>
      <c r="AI21" s="176"/>
      <c r="AJ21" s="176"/>
      <c r="AK21" s="176"/>
      <c r="AL21" s="176"/>
      <c r="AM21" s="176"/>
      <c r="AN21" s="176"/>
      <c r="AO21" s="176"/>
      <c r="AP21" s="176"/>
      <c r="AQ21" s="177"/>
      <c r="AR21" s="175"/>
      <c r="AS21" s="176"/>
      <c r="AT21" s="176"/>
      <c r="AU21" s="176"/>
      <c r="AV21" s="176"/>
      <c r="AW21" s="176"/>
      <c r="AX21" s="176"/>
      <c r="AY21" s="176"/>
      <c r="AZ21" s="176"/>
      <c r="BA21" s="177"/>
    </row>
    <row r="22" spans="1:53" s="2" customFormat="1" ht="12.75">
      <c r="A22" s="97" t="s">
        <v>57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9"/>
      <c r="AD22" s="54"/>
      <c r="AE22" s="55"/>
      <c r="AF22" s="55"/>
      <c r="AG22" s="56"/>
      <c r="AH22" s="175"/>
      <c r="AI22" s="176"/>
      <c r="AJ22" s="176"/>
      <c r="AK22" s="176"/>
      <c r="AL22" s="176"/>
      <c r="AM22" s="176"/>
      <c r="AN22" s="176"/>
      <c r="AO22" s="176"/>
      <c r="AP22" s="176"/>
      <c r="AQ22" s="177"/>
      <c r="AR22" s="175"/>
      <c r="AS22" s="176"/>
      <c r="AT22" s="176"/>
      <c r="AU22" s="176"/>
      <c r="AV22" s="176"/>
      <c r="AW22" s="176"/>
      <c r="AX22" s="176"/>
      <c r="AY22" s="176"/>
      <c r="AZ22" s="176"/>
      <c r="BA22" s="177"/>
    </row>
    <row r="23" spans="1:53" s="2" customFormat="1" ht="12.75">
      <c r="A23" s="78" t="s">
        <v>58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57"/>
      <c r="AE23" s="58"/>
      <c r="AF23" s="58"/>
      <c r="AG23" s="59"/>
      <c r="AH23" s="178"/>
      <c r="AI23" s="121"/>
      <c r="AJ23" s="121"/>
      <c r="AK23" s="121"/>
      <c r="AL23" s="121"/>
      <c r="AM23" s="121"/>
      <c r="AN23" s="121"/>
      <c r="AO23" s="121"/>
      <c r="AP23" s="121"/>
      <c r="AQ23" s="122"/>
      <c r="AR23" s="178"/>
      <c r="AS23" s="121"/>
      <c r="AT23" s="121"/>
      <c r="AU23" s="121"/>
      <c r="AV23" s="121"/>
      <c r="AW23" s="121"/>
      <c r="AX23" s="121"/>
      <c r="AY23" s="121"/>
      <c r="AZ23" s="121"/>
      <c r="BA23" s="122"/>
    </row>
    <row r="24" spans="1:53" s="2" customFormat="1" ht="12.75">
      <c r="A24" s="171" t="s">
        <v>59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51">
        <v>4222</v>
      </c>
      <c r="AE24" s="52"/>
      <c r="AF24" s="52"/>
      <c r="AG24" s="53"/>
      <c r="AH24" s="168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/>
      <c r="AS24" s="169"/>
      <c r="AT24" s="169"/>
      <c r="AU24" s="169"/>
      <c r="AV24" s="169"/>
      <c r="AW24" s="169"/>
      <c r="AX24" s="169"/>
      <c r="AY24" s="169"/>
      <c r="AZ24" s="169"/>
      <c r="BA24" s="170"/>
    </row>
    <row r="25" spans="1:53" s="2" customFormat="1" ht="12.75">
      <c r="A25" s="79" t="s">
        <v>60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57"/>
      <c r="AE25" s="58"/>
      <c r="AF25" s="58"/>
      <c r="AG25" s="59"/>
      <c r="AH25" s="94"/>
      <c r="AI25" s="95"/>
      <c r="AJ25" s="95"/>
      <c r="AK25" s="95"/>
      <c r="AL25" s="95"/>
      <c r="AM25" s="95"/>
      <c r="AN25" s="95"/>
      <c r="AO25" s="95"/>
      <c r="AP25" s="95"/>
      <c r="AQ25" s="96"/>
      <c r="AR25" s="94"/>
      <c r="AS25" s="95"/>
      <c r="AT25" s="95"/>
      <c r="AU25" s="95"/>
      <c r="AV25" s="95"/>
      <c r="AW25" s="95"/>
      <c r="AX25" s="95"/>
      <c r="AY25" s="95"/>
      <c r="AZ25" s="95"/>
      <c r="BA25" s="96"/>
    </row>
    <row r="26" spans="1:53" s="2" customFormat="1" ht="12.75">
      <c r="A26" s="171" t="s">
        <v>61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51">
        <v>4223</v>
      </c>
      <c r="AE26" s="52"/>
      <c r="AF26" s="52"/>
      <c r="AG26" s="53"/>
      <c r="AH26" s="174">
        <v>-108</v>
      </c>
      <c r="AI26" s="119"/>
      <c r="AJ26" s="119"/>
      <c r="AK26" s="119"/>
      <c r="AL26" s="119"/>
      <c r="AM26" s="119"/>
      <c r="AN26" s="119"/>
      <c r="AO26" s="119"/>
      <c r="AP26" s="119"/>
      <c r="AQ26" s="120"/>
      <c r="AR26" s="174">
        <v>-94</v>
      </c>
      <c r="AS26" s="119"/>
      <c r="AT26" s="119"/>
      <c r="AU26" s="119"/>
      <c r="AV26" s="119"/>
      <c r="AW26" s="119"/>
      <c r="AX26" s="119"/>
      <c r="AY26" s="119"/>
      <c r="AZ26" s="119"/>
      <c r="BA26" s="120"/>
    </row>
    <row r="27" spans="1:53" s="2" customFormat="1" ht="12.75">
      <c r="A27" s="78" t="s">
        <v>62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54"/>
      <c r="AE27" s="55"/>
      <c r="AF27" s="55"/>
      <c r="AG27" s="56"/>
      <c r="AH27" s="175"/>
      <c r="AI27" s="176"/>
      <c r="AJ27" s="176"/>
      <c r="AK27" s="176"/>
      <c r="AL27" s="176"/>
      <c r="AM27" s="176"/>
      <c r="AN27" s="176"/>
      <c r="AO27" s="176"/>
      <c r="AP27" s="176"/>
      <c r="AQ27" s="177"/>
      <c r="AR27" s="175"/>
      <c r="AS27" s="176"/>
      <c r="AT27" s="176"/>
      <c r="AU27" s="176"/>
      <c r="AV27" s="176"/>
      <c r="AW27" s="176"/>
      <c r="AX27" s="176"/>
      <c r="AY27" s="176"/>
      <c r="AZ27" s="176"/>
      <c r="BA27" s="177"/>
    </row>
    <row r="28" spans="1:53" s="2" customFormat="1" ht="12.75">
      <c r="A28" s="79" t="s">
        <v>63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57"/>
      <c r="AE28" s="58"/>
      <c r="AF28" s="58"/>
      <c r="AG28" s="59"/>
      <c r="AH28" s="178"/>
      <c r="AI28" s="121"/>
      <c r="AJ28" s="121"/>
      <c r="AK28" s="121"/>
      <c r="AL28" s="121"/>
      <c r="AM28" s="121"/>
      <c r="AN28" s="121"/>
      <c r="AO28" s="121"/>
      <c r="AP28" s="121"/>
      <c r="AQ28" s="122"/>
      <c r="AR28" s="178"/>
      <c r="AS28" s="121"/>
      <c r="AT28" s="121"/>
      <c r="AU28" s="121"/>
      <c r="AV28" s="121"/>
      <c r="AW28" s="121"/>
      <c r="AX28" s="121"/>
      <c r="AY28" s="121"/>
      <c r="AZ28" s="121"/>
      <c r="BA28" s="122"/>
    </row>
    <row r="29" spans="1:53" s="2" customFormat="1" ht="12.75">
      <c r="A29" s="171" t="s">
        <v>64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51">
        <v>4224</v>
      </c>
      <c r="AE29" s="52"/>
      <c r="AF29" s="52"/>
      <c r="AG29" s="53"/>
      <c r="AH29" s="174"/>
      <c r="AI29" s="119"/>
      <c r="AJ29" s="119"/>
      <c r="AK29" s="119"/>
      <c r="AL29" s="119"/>
      <c r="AM29" s="119"/>
      <c r="AN29" s="119"/>
      <c r="AO29" s="119"/>
      <c r="AP29" s="119"/>
      <c r="AQ29" s="120"/>
      <c r="AR29" s="174"/>
      <c r="AS29" s="119"/>
      <c r="AT29" s="119"/>
      <c r="AU29" s="119"/>
      <c r="AV29" s="119"/>
      <c r="AW29" s="119"/>
      <c r="AX29" s="119"/>
      <c r="AY29" s="119"/>
      <c r="AZ29" s="119"/>
      <c r="BA29" s="120"/>
    </row>
    <row r="30" spans="1:53" s="2" customFormat="1" ht="12.75">
      <c r="A30" s="79" t="s">
        <v>65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57"/>
      <c r="AE30" s="58"/>
      <c r="AF30" s="58"/>
      <c r="AG30" s="59"/>
      <c r="AH30" s="178"/>
      <c r="AI30" s="121"/>
      <c r="AJ30" s="121"/>
      <c r="AK30" s="121"/>
      <c r="AL30" s="121"/>
      <c r="AM30" s="121"/>
      <c r="AN30" s="121"/>
      <c r="AO30" s="121"/>
      <c r="AP30" s="121"/>
      <c r="AQ30" s="122"/>
      <c r="AR30" s="178"/>
      <c r="AS30" s="121"/>
      <c r="AT30" s="121"/>
      <c r="AU30" s="121"/>
      <c r="AV30" s="121"/>
      <c r="AW30" s="121"/>
      <c r="AX30" s="121"/>
      <c r="AY30" s="121"/>
      <c r="AZ30" s="121"/>
      <c r="BA30" s="122"/>
    </row>
    <row r="31" spans="1:53" s="2" customFormat="1" ht="13.5" customHeight="1">
      <c r="A31" s="185" t="s">
        <v>43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4">
        <v>4229</v>
      </c>
      <c r="AE31" s="75"/>
      <c r="AF31" s="75"/>
      <c r="AG31" s="76"/>
      <c r="AH31" s="172"/>
      <c r="AI31" s="173"/>
      <c r="AJ31" s="173"/>
      <c r="AK31" s="173"/>
      <c r="AL31" s="173"/>
      <c r="AM31" s="173"/>
      <c r="AN31" s="173"/>
      <c r="AO31" s="173"/>
      <c r="AP31" s="173"/>
      <c r="AQ31" s="173"/>
      <c r="AR31" s="172"/>
      <c r="AS31" s="173"/>
      <c r="AT31" s="173"/>
      <c r="AU31" s="173"/>
      <c r="AV31" s="173"/>
      <c r="AW31" s="173"/>
      <c r="AX31" s="173"/>
      <c r="AY31" s="173"/>
      <c r="AZ31" s="173"/>
      <c r="BA31" s="173"/>
    </row>
    <row r="32" spans="1:53" s="34" customFormat="1" ht="13.5" customHeight="1">
      <c r="A32" s="159" t="s">
        <v>66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48">
        <v>4200</v>
      </c>
      <c r="AE32" s="149"/>
      <c r="AF32" s="149"/>
      <c r="AG32" s="150"/>
      <c r="AH32" s="182">
        <f>AH5+AH19</f>
        <v>-206</v>
      </c>
      <c r="AI32" s="183"/>
      <c r="AJ32" s="183"/>
      <c r="AK32" s="183"/>
      <c r="AL32" s="183"/>
      <c r="AM32" s="183"/>
      <c r="AN32" s="183"/>
      <c r="AO32" s="183"/>
      <c r="AP32" s="183"/>
      <c r="AQ32" s="183"/>
      <c r="AR32" s="182">
        <f>AR5+AR19</f>
        <v>-1319</v>
      </c>
      <c r="AS32" s="183"/>
      <c r="AT32" s="183"/>
      <c r="AU32" s="183"/>
      <c r="AV32" s="183"/>
      <c r="AW32" s="183"/>
      <c r="AX32" s="183"/>
      <c r="AY32" s="183"/>
      <c r="AZ32" s="183"/>
      <c r="BA32" s="183"/>
    </row>
    <row r="33" spans="1:53" s="2" customFormat="1" ht="13.5" customHeight="1">
      <c r="A33" s="101" t="s">
        <v>86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51">
        <v>4310</v>
      </c>
      <c r="AE33" s="52"/>
      <c r="AF33" s="52"/>
      <c r="AG33" s="53"/>
      <c r="AH33" s="91">
        <f>AH35+AH37+AH38+AH39+AH41</f>
        <v>1500</v>
      </c>
      <c r="AI33" s="92"/>
      <c r="AJ33" s="92"/>
      <c r="AK33" s="92"/>
      <c r="AL33" s="92"/>
      <c r="AM33" s="92"/>
      <c r="AN33" s="92"/>
      <c r="AO33" s="92"/>
      <c r="AP33" s="92"/>
      <c r="AQ33" s="93"/>
      <c r="AR33" s="91">
        <f>AR35+AR37+AR38+AR39+AR41</f>
        <v>7700</v>
      </c>
      <c r="AS33" s="92"/>
      <c r="AT33" s="92"/>
      <c r="AU33" s="92"/>
      <c r="AV33" s="92"/>
      <c r="AW33" s="92"/>
      <c r="AX33" s="92"/>
      <c r="AY33" s="92"/>
      <c r="AZ33" s="92"/>
      <c r="BA33" s="93"/>
    </row>
    <row r="34" spans="1:53" s="2" customFormat="1" ht="12.75">
      <c r="A34" s="61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57"/>
      <c r="AE34" s="58"/>
      <c r="AF34" s="58"/>
      <c r="AG34" s="59"/>
      <c r="AH34" s="94"/>
      <c r="AI34" s="95"/>
      <c r="AJ34" s="95"/>
      <c r="AK34" s="95"/>
      <c r="AL34" s="95"/>
      <c r="AM34" s="95"/>
      <c r="AN34" s="95"/>
      <c r="AO34" s="95"/>
      <c r="AP34" s="95"/>
      <c r="AQ34" s="96"/>
      <c r="AR34" s="94"/>
      <c r="AS34" s="95"/>
      <c r="AT34" s="95"/>
      <c r="AU34" s="95"/>
      <c r="AV34" s="95"/>
      <c r="AW34" s="95"/>
      <c r="AX34" s="95"/>
      <c r="AY34" s="95"/>
      <c r="AZ34" s="95"/>
      <c r="BA34" s="96"/>
    </row>
    <row r="35" spans="1:53" s="2" customFormat="1" ht="12.75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51">
        <v>4311</v>
      </c>
      <c r="AE35" s="52"/>
      <c r="AF35" s="52"/>
      <c r="AG35" s="53"/>
      <c r="AH35" s="168">
        <v>1500</v>
      </c>
      <c r="AI35" s="169"/>
      <c r="AJ35" s="169"/>
      <c r="AK35" s="169"/>
      <c r="AL35" s="169"/>
      <c r="AM35" s="169"/>
      <c r="AN35" s="169"/>
      <c r="AO35" s="169"/>
      <c r="AP35" s="169"/>
      <c r="AQ35" s="170"/>
      <c r="AR35" s="168">
        <v>7700</v>
      </c>
      <c r="AS35" s="169"/>
      <c r="AT35" s="169"/>
      <c r="AU35" s="169"/>
      <c r="AV35" s="169"/>
      <c r="AW35" s="169"/>
      <c r="AX35" s="169"/>
      <c r="AY35" s="169"/>
      <c r="AZ35" s="169"/>
      <c r="BA35" s="170"/>
    </row>
    <row r="36" spans="1:53" ht="12.75">
      <c r="A36" s="79" t="s">
        <v>68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57"/>
      <c r="AE36" s="58"/>
      <c r="AF36" s="58"/>
      <c r="AG36" s="59"/>
      <c r="AH36" s="94"/>
      <c r="AI36" s="95"/>
      <c r="AJ36" s="95"/>
      <c r="AK36" s="95"/>
      <c r="AL36" s="95"/>
      <c r="AM36" s="95"/>
      <c r="AN36" s="95"/>
      <c r="AO36" s="95"/>
      <c r="AP36" s="95"/>
      <c r="AQ36" s="96"/>
      <c r="AR36" s="94"/>
      <c r="AS36" s="95"/>
      <c r="AT36" s="95"/>
      <c r="AU36" s="95"/>
      <c r="AV36" s="95"/>
      <c r="AW36" s="95"/>
      <c r="AX36" s="95"/>
      <c r="AY36" s="95"/>
      <c r="AZ36" s="95"/>
      <c r="BA36" s="96"/>
    </row>
    <row r="37" spans="1:53" ht="12.75">
      <c r="A37" s="78" t="s">
        <v>69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4">
        <v>4312</v>
      </c>
      <c r="AE37" s="75"/>
      <c r="AF37" s="75"/>
      <c r="AG37" s="76"/>
      <c r="AH37" s="168"/>
      <c r="AI37" s="169"/>
      <c r="AJ37" s="169"/>
      <c r="AK37" s="169"/>
      <c r="AL37" s="169"/>
      <c r="AM37" s="169"/>
      <c r="AN37" s="169"/>
      <c r="AO37" s="169"/>
      <c r="AP37" s="169"/>
      <c r="AQ37" s="170"/>
      <c r="AR37" s="168"/>
      <c r="AS37" s="169"/>
      <c r="AT37" s="169"/>
      <c r="AU37" s="169"/>
      <c r="AV37" s="169"/>
      <c r="AW37" s="169"/>
      <c r="AX37" s="169"/>
      <c r="AY37" s="169"/>
      <c r="AZ37" s="169"/>
      <c r="BA37" s="170"/>
    </row>
    <row r="38" spans="1:53" ht="12.75">
      <c r="A38" s="104" t="s">
        <v>70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74">
        <v>4313</v>
      </c>
      <c r="AE38" s="75"/>
      <c r="AF38" s="75"/>
      <c r="AG38" s="76"/>
      <c r="AH38" s="172"/>
      <c r="AI38" s="173"/>
      <c r="AJ38" s="173"/>
      <c r="AK38" s="173"/>
      <c r="AL38" s="173"/>
      <c r="AM38" s="173"/>
      <c r="AN38" s="173"/>
      <c r="AO38" s="173"/>
      <c r="AP38" s="173"/>
      <c r="AQ38" s="173"/>
      <c r="AR38" s="172"/>
      <c r="AS38" s="173"/>
      <c r="AT38" s="173"/>
      <c r="AU38" s="173"/>
      <c r="AV38" s="173"/>
      <c r="AW38" s="173"/>
      <c r="AX38" s="173"/>
      <c r="AY38" s="173"/>
      <c r="AZ38" s="173"/>
      <c r="BA38" s="173"/>
    </row>
    <row r="39" spans="1:53" ht="12.75">
      <c r="A39" s="78" t="s">
        <v>71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51">
        <v>4314</v>
      </c>
      <c r="AE39" s="52"/>
      <c r="AF39" s="52"/>
      <c r="AG39" s="53"/>
      <c r="AH39" s="168"/>
      <c r="AI39" s="169"/>
      <c r="AJ39" s="169"/>
      <c r="AK39" s="169"/>
      <c r="AL39" s="169"/>
      <c r="AM39" s="169"/>
      <c r="AN39" s="169"/>
      <c r="AO39" s="169"/>
      <c r="AP39" s="169"/>
      <c r="AQ39" s="170"/>
      <c r="AR39" s="168"/>
      <c r="AS39" s="169"/>
      <c r="AT39" s="169"/>
      <c r="AU39" s="169"/>
      <c r="AV39" s="169"/>
      <c r="AW39" s="169"/>
      <c r="AX39" s="169"/>
      <c r="AY39" s="169"/>
      <c r="AZ39" s="169"/>
      <c r="BA39" s="170"/>
    </row>
    <row r="40" spans="1:53" ht="12.75">
      <c r="A40" s="79" t="s">
        <v>72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57"/>
      <c r="AE40" s="58"/>
      <c r="AF40" s="58"/>
      <c r="AG40" s="59"/>
      <c r="AH40" s="94"/>
      <c r="AI40" s="95"/>
      <c r="AJ40" s="95"/>
      <c r="AK40" s="95"/>
      <c r="AL40" s="95"/>
      <c r="AM40" s="95"/>
      <c r="AN40" s="95"/>
      <c r="AO40" s="95"/>
      <c r="AP40" s="95"/>
      <c r="AQ40" s="96"/>
      <c r="AR40" s="94"/>
      <c r="AS40" s="95"/>
      <c r="AT40" s="95"/>
      <c r="AU40" s="95"/>
      <c r="AV40" s="95"/>
      <c r="AW40" s="95"/>
      <c r="AX40" s="95"/>
      <c r="AY40" s="95"/>
      <c r="AZ40" s="95"/>
      <c r="BA40" s="96"/>
    </row>
    <row r="41" spans="1:53" ht="13.5" thickBot="1">
      <c r="A41" s="104" t="s">
        <v>107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74">
        <v>4319</v>
      </c>
      <c r="AE41" s="75"/>
      <c r="AF41" s="75"/>
      <c r="AG41" s="76"/>
      <c r="AH41" s="186"/>
      <c r="AI41" s="187"/>
      <c r="AJ41" s="187"/>
      <c r="AK41" s="187"/>
      <c r="AL41" s="187"/>
      <c r="AM41" s="187"/>
      <c r="AN41" s="187"/>
      <c r="AO41" s="187"/>
      <c r="AP41" s="187"/>
      <c r="AQ41" s="188"/>
      <c r="AR41" s="186"/>
      <c r="AS41" s="187"/>
      <c r="AT41" s="187"/>
      <c r="AU41" s="187"/>
      <c r="AV41" s="187"/>
      <c r="AW41" s="187"/>
      <c r="AX41" s="187"/>
      <c r="AY41" s="187"/>
      <c r="AZ41" s="187"/>
      <c r="BA41" s="188"/>
    </row>
  </sheetData>
  <sheetProtection/>
  <mergeCells count="108">
    <mergeCell ref="A34:AC34"/>
    <mergeCell ref="AH33:AQ34"/>
    <mergeCell ref="AR33:BA34"/>
    <mergeCell ref="AH35:AQ36"/>
    <mergeCell ref="AR35:BA36"/>
    <mergeCell ref="A36:AC36"/>
    <mergeCell ref="AR19:BA19"/>
    <mergeCell ref="A21:AC21"/>
    <mergeCell ref="A26:AC26"/>
    <mergeCell ref="AH26:AQ28"/>
    <mergeCell ref="AR26:BA28"/>
    <mergeCell ref="A27:AC27"/>
    <mergeCell ref="A28:AC28"/>
    <mergeCell ref="A24:AC24"/>
    <mergeCell ref="AH24:AQ25"/>
    <mergeCell ref="A25:AC25"/>
    <mergeCell ref="AD24:AG25"/>
    <mergeCell ref="AD26:AG28"/>
    <mergeCell ref="AD29:AG30"/>
    <mergeCell ref="A38:AC38"/>
    <mergeCell ref="AH38:AQ38"/>
    <mergeCell ref="AR38:BA38"/>
    <mergeCell ref="A33:AC33"/>
    <mergeCell ref="A31:AC31"/>
    <mergeCell ref="AH31:AQ31"/>
    <mergeCell ref="AR31:BA31"/>
    <mergeCell ref="AH41:AQ41"/>
    <mergeCell ref="AR41:BA41"/>
    <mergeCell ref="A41:AC41"/>
    <mergeCell ref="AH37:AQ37"/>
    <mergeCell ref="AR37:BA37"/>
    <mergeCell ref="A37:AC37"/>
    <mergeCell ref="A39:AC39"/>
    <mergeCell ref="AH39:AQ40"/>
    <mergeCell ref="AR39:BA40"/>
    <mergeCell ref="A40:AC40"/>
    <mergeCell ref="AD39:AG40"/>
    <mergeCell ref="AD41:AG41"/>
    <mergeCell ref="AD33:AG34"/>
    <mergeCell ref="AD35:AG36"/>
    <mergeCell ref="AD37:AG37"/>
    <mergeCell ref="AD38:AG38"/>
    <mergeCell ref="A35:AC35"/>
    <mergeCell ref="AH18:AQ18"/>
    <mergeCell ref="AD18:AG18"/>
    <mergeCell ref="AD19:AG19"/>
    <mergeCell ref="AD20:AG23"/>
    <mergeCell ref="AR29:BA30"/>
    <mergeCell ref="A32:AC32"/>
    <mergeCell ref="AH32:AQ32"/>
    <mergeCell ref="AR32:BA32"/>
    <mergeCell ref="A29:AC29"/>
    <mergeCell ref="AH29:AQ30"/>
    <mergeCell ref="A30:AC30"/>
    <mergeCell ref="AD31:AG31"/>
    <mergeCell ref="AD32:AG32"/>
    <mergeCell ref="A20:AC20"/>
    <mergeCell ref="AR20:BA23"/>
    <mergeCell ref="AH20:AQ23"/>
    <mergeCell ref="A22:AC22"/>
    <mergeCell ref="A19:AC19"/>
    <mergeCell ref="AH19:AQ19"/>
    <mergeCell ref="A23:AC23"/>
    <mergeCell ref="AR18:BA18"/>
    <mergeCell ref="AR24:BA25"/>
    <mergeCell ref="A18:AC18"/>
    <mergeCell ref="A15:AC15"/>
    <mergeCell ref="AH15:AQ17"/>
    <mergeCell ref="A5:AC5"/>
    <mergeCell ref="AH11:AQ11"/>
    <mergeCell ref="AH12:AQ14"/>
    <mergeCell ref="AD11:AG11"/>
    <mergeCell ref="AD12:AG14"/>
    <mergeCell ref="AD15:AG17"/>
    <mergeCell ref="AR15:BA17"/>
    <mergeCell ref="A16:AC16"/>
    <mergeCell ref="A17:AC17"/>
    <mergeCell ref="A7:AC7"/>
    <mergeCell ref="AH5:AQ7"/>
    <mergeCell ref="AR11:BA11"/>
    <mergeCell ref="A10:AC10"/>
    <mergeCell ref="A8:AC8"/>
    <mergeCell ref="AR8:BA10"/>
    <mergeCell ref="A11:AC11"/>
    <mergeCell ref="A6:AC6"/>
    <mergeCell ref="AH8:AQ10"/>
    <mergeCell ref="A9:AC9"/>
    <mergeCell ref="AR12:BA14"/>
    <mergeCell ref="A12:AC12"/>
    <mergeCell ref="A13:AC13"/>
    <mergeCell ref="AH2:AI2"/>
    <mergeCell ref="A14:AC14"/>
    <mergeCell ref="AK3:AO3"/>
    <mergeCell ref="A3:AC3"/>
    <mergeCell ref="A2:AC2"/>
    <mergeCell ref="AR5:BA7"/>
    <mergeCell ref="AT2:AZ2"/>
    <mergeCell ref="AD2:AG2"/>
    <mergeCell ref="A4:AC4"/>
    <mergeCell ref="AH4:AP4"/>
    <mergeCell ref="AJ2:AP2"/>
    <mergeCell ref="AR2:AS2"/>
    <mergeCell ref="AU3:AY3"/>
    <mergeCell ref="AD3:AG3"/>
    <mergeCell ref="AD4:AG4"/>
    <mergeCell ref="AD5:AG7"/>
    <mergeCell ref="AD8:AG10"/>
    <mergeCell ref="AR4:AZ4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A34"/>
  <sheetViews>
    <sheetView tabSelected="1" zoomScalePageLayoutView="0" workbookViewId="0" topLeftCell="A1">
      <selection activeCell="B31" sqref="B31"/>
    </sheetView>
  </sheetViews>
  <sheetFormatPr defaultColWidth="1.75390625" defaultRowHeight="12.75"/>
  <cols>
    <col min="1" max="36" width="1.75390625" style="1" customWidth="1"/>
    <col min="37" max="37" width="2.125" style="1" customWidth="1"/>
    <col min="38" max="16384" width="1.75390625" style="1" customWidth="1"/>
  </cols>
  <sheetData>
    <row r="1" ht="11.25">
      <c r="BA1" s="15" t="s">
        <v>48</v>
      </c>
    </row>
    <row r="2" spans="1:53" s="11" customFormat="1" ht="12">
      <c r="A2" s="123" t="s">
        <v>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63" t="s">
        <v>88</v>
      </c>
      <c r="AE2" s="64"/>
      <c r="AF2" s="64"/>
      <c r="AG2" s="65"/>
      <c r="AH2" s="86" t="s">
        <v>25</v>
      </c>
      <c r="AI2" s="87"/>
      <c r="AJ2" s="62" t="s">
        <v>89</v>
      </c>
      <c r="AK2" s="62"/>
      <c r="AL2" s="62"/>
      <c r="AM2" s="62"/>
      <c r="AN2" s="62"/>
      <c r="AO2" s="62"/>
      <c r="AP2" s="62"/>
      <c r="AQ2" s="18"/>
      <c r="AR2" s="86" t="s">
        <v>25</v>
      </c>
      <c r="AS2" s="87"/>
      <c r="AT2" s="62" t="s">
        <v>89</v>
      </c>
      <c r="AU2" s="62"/>
      <c r="AV2" s="62"/>
      <c r="AW2" s="62"/>
      <c r="AX2" s="62"/>
      <c r="AY2" s="62"/>
      <c r="AZ2" s="62"/>
      <c r="BA2" s="38"/>
    </row>
    <row r="3" spans="1:53" s="3" customFormat="1" ht="13.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66"/>
      <c r="AE3" s="67"/>
      <c r="AF3" s="67"/>
      <c r="AG3" s="68"/>
      <c r="AH3" s="19"/>
      <c r="AI3" s="22"/>
      <c r="AJ3" s="20" t="s">
        <v>18</v>
      </c>
      <c r="AK3" s="125" t="s">
        <v>18</v>
      </c>
      <c r="AL3" s="125"/>
      <c r="AM3" s="125"/>
      <c r="AN3" s="125"/>
      <c r="AO3" s="125"/>
      <c r="AP3" s="21" t="s">
        <v>26</v>
      </c>
      <c r="AQ3" s="23"/>
      <c r="AR3" s="39"/>
      <c r="AS3" s="40"/>
      <c r="AT3" s="20" t="s">
        <v>18</v>
      </c>
      <c r="AU3" s="125" t="s">
        <v>18</v>
      </c>
      <c r="AV3" s="125"/>
      <c r="AW3" s="125"/>
      <c r="AX3" s="125"/>
      <c r="AY3" s="125"/>
      <c r="AZ3" s="21" t="s">
        <v>26</v>
      </c>
      <c r="BA3" s="23"/>
    </row>
    <row r="4" spans="1:53" s="3" customFormat="1" ht="3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69"/>
      <c r="AE4" s="48"/>
      <c r="AF4" s="48"/>
      <c r="AG4" s="70"/>
      <c r="AH4" s="49"/>
      <c r="AI4" s="50"/>
      <c r="AJ4" s="50"/>
      <c r="AK4" s="50"/>
      <c r="AL4" s="50"/>
      <c r="AM4" s="50"/>
      <c r="AN4" s="50"/>
      <c r="AO4" s="50"/>
      <c r="AP4" s="50"/>
      <c r="AQ4" s="24"/>
      <c r="AR4" s="49"/>
      <c r="AS4" s="50"/>
      <c r="AT4" s="50"/>
      <c r="AU4" s="50"/>
      <c r="AV4" s="50"/>
      <c r="AW4" s="50"/>
      <c r="AX4" s="50"/>
      <c r="AY4" s="50"/>
      <c r="AZ4" s="50"/>
      <c r="BA4" s="37"/>
    </row>
    <row r="5" spans="1:53" s="3" customFormat="1" ht="12.75" customHeight="1">
      <c r="A5" s="184" t="s">
        <v>38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75">
        <v>4320</v>
      </c>
      <c r="AE5" s="75"/>
      <c r="AF5" s="75"/>
      <c r="AG5" s="76"/>
      <c r="AH5" s="200">
        <f>AH6+AH10+AH13+AH15</f>
        <v>-3150</v>
      </c>
      <c r="AI5" s="201"/>
      <c r="AJ5" s="201"/>
      <c r="AK5" s="201"/>
      <c r="AL5" s="201"/>
      <c r="AM5" s="201"/>
      <c r="AN5" s="201"/>
      <c r="AO5" s="201"/>
      <c r="AP5" s="201"/>
      <c r="AQ5" s="201"/>
      <c r="AR5" s="200">
        <f>AR6+AR10+AR13+AR15</f>
        <v>-2800</v>
      </c>
      <c r="AS5" s="201"/>
      <c r="AT5" s="201"/>
      <c r="AU5" s="201"/>
      <c r="AV5" s="201"/>
      <c r="AW5" s="201"/>
      <c r="AX5" s="201"/>
      <c r="AY5" s="201"/>
      <c r="AZ5" s="201"/>
      <c r="BA5" s="201"/>
    </row>
    <row r="6" spans="1:53" s="3" customFormat="1" ht="12.75">
      <c r="A6" s="78" t="s">
        <v>32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51">
        <v>4321</v>
      </c>
      <c r="AE6" s="52"/>
      <c r="AF6" s="52"/>
      <c r="AG6" s="53"/>
      <c r="AH6" s="202"/>
      <c r="AI6" s="203"/>
      <c r="AJ6" s="203"/>
      <c r="AK6" s="203"/>
      <c r="AL6" s="203"/>
      <c r="AM6" s="203"/>
      <c r="AN6" s="203"/>
      <c r="AO6" s="203"/>
      <c r="AP6" s="203"/>
      <c r="AQ6" s="204"/>
      <c r="AR6" s="202"/>
      <c r="AS6" s="203"/>
      <c r="AT6" s="203"/>
      <c r="AU6" s="203"/>
      <c r="AV6" s="203"/>
      <c r="AW6" s="203"/>
      <c r="AX6" s="203"/>
      <c r="AY6" s="203"/>
      <c r="AZ6" s="203"/>
      <c r="BA6" s="204"/>
    </row>
    <row r="7" spans="1:53" s="3" customFormat="1" ht="12.75">
      <c r="A7" s="78" t="s">
        <v>73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54"/>
      <c r="AE7" s="55"/>
      <c r="AF7" s="55"/>
      <c r="AG7" s="56"/>
      <c r="AH7" s="205"/>
      <c r="AI7" s="206"/>
      <c r="AJ7" s="206"/>
      <c r="AK7" s="206"/>
      <c r="AL7" s="206"/>
      <c r="AM7" s="206"/>
      <c r="AN7" s="206"/>
      <c r="AO7" s="206"/>
      <c r="AP7" s="206"/>
      <c r="AQ7" s="207"/>
      <c r="AR7" s="205"/>
      <c r="AS7" s="206"/>
      <c r="AT7" s="206"/>
      <c r="AU7" s="206"/>
      <c r="AV7" s="206"/>
      <c r="AW7" s="206"/>
      <c r="AX7" s="206"/>
      <c r="AY7" s="206"/>
      <c r="AZ7" s="206"/>
      <c r="BA7" s="207"/>
    </row>
    <row r="8" spans="1:53" s="3" customFormat="1" ht="12.75">
      <c r="A8" s="97" t="s">
        <v>74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9"/>
      <c r="AD8" s="54"/>
      <c r="AE8" s="55"/>
      <c r="AF8" s="55"/>
      <c r="AG8" s="56"/>
      <c r="AH8" s="205"/>
      <c r="AI8" s="206"/>
      <c r="AJ8" s="206"/>
      <c r="AK8" s="206"/>
      <c r="AL8" s="206"/>
      <c r="AM8" s="206"/>
      <c r="AN8" s="206"/>
      <c r="AO8" s="206"/>
      <c r="AP8" s="206"/>
      <c r="AQ8" s="207"/>
      <c r="AR8" s="205"/>
      <c r="AS8" s="206"/>
      <c r="AT8" s="206"/>
      <c r="AU8" s="206"/>
      <c r="AV8" s="206"/>
      <c r="AW8" s="206"/>
      <c r="AX8" s="206"/>
      <c r="AY8" s="206"/>
      <c r="AZ8" s="206"/>
      <c r="BA8" s="207"/>
    </row>
    <row r="9" spans="1:53" s="3" customFormat="1" ht="14.25" customHeight="1">
      <c r="A9" s="78" t="s">
        <v>75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57"/>
      <c r="AE9" s="58"/>
      <c r="AF9" s="58"/>
      <c r="AG9" s="59"/>
      <c r="AH9" s="208"/>
      <c r="AI9" s="209"/>
      <c r="AJ9" s="209"/>
      <c r="AK9" s="209"/>
      <c r="AL9" s="209"/>
      <c r="AM9" s="209"/>
      <c r="AN9" s="209"/>
      <c r="AO9" s="209"/>
      <c r="AP9" s="209"/>
      <c r="AQ9" s="210"/>
      <c r="AR9" s="208"/>
      <c r="AS9" s="209"/>
      <c r="AT9" s="209"/>
      <c r="AU9" s="209"/>
      <c r="AV9" s="209"/>
      <c r="AW9" s="209"/>
      <c r="AX9" s="209"/>
      <c r="AY9" s="209"/>
      <c r="AZ9" s="209"/>
      <c r="BA9" s="210"/>
    </row>
    <row r="10" spans="1:53" s="3" customFormat="1" ht="12.75">
      <c r="A10" s="171" t="s">
        <v>76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51">
        <v>4322</v>
      </c>
      <c r="AE10" s="52"/>
      <c r="AF10" s="52"/>
      <c r="AG10" s="53"/>
      <c r="AH10" s="202"/>
      <c r="AI10" s="203"/>
      <c r="AJ10" s="203"/>
      <c r="AK10" s="203"/>
      <c r="AL10" s="203"/>
      <c r="AM10" s="203"/>
      <c r="AN10" s="203"/>
      <c r="AO10" s="203"/>
      <c r="AP10" s="203"/>
      <c r="AQ10" s="204"/>
      <c r="AR10" s="202"/>
      <c r="AS10" s="203"/>
      <c r="AT10" s="203"/>
      <c r="AU10" s="203"/>
      <c r="AV10" s="203"/>
      <c r="AW10" s="203"/>
      <c r="AX10" s="203"/>
      <c r="AY10" s="203"/>
      <c r="AZ10" s="203"/>
      <c r="BA10" s="204"/>
    </row>
    <row r="11" spans="1:53" s="3" customFormat="1" ht="12.75">
      <c r="A11" s="97" t="s">
        <v>77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9"/>
      <c r="AD11" s="54"/>
      <c r="AE11" s="55"/>
      <c r="AF11" s="55"/>
      <c r="AG11" s="56"/>
      <c r="AH11" s="214"/>
      <c r="AI11" s="206"/>
      <c r="AJ11" s="206"/>
      <c r="AK11" s="206"/>
      <c r="AL11" s="206"/>
      <c r="AM11" s="206"/>
      <c r="AN11" s="206"/>
      <c r="AO11" s="206"/>
      <c r="AP11" s="206"/>
      <c r="AQ11" s="207"/>
      <c r="AR11" s="214"/>
      <c r="AS11" s="206"/>
      <c r="AT11" s="206"/>
      <c r="AU11" s="206"/>
      <c r="AV11" s="206"/>
      <c r="AW11" s="206"/>
      <c r="AX11" s="206"/>
      <c r="AY11" s="206"/>
      <c r="AZ11" s="206"/>
      <c r="BA11" s="207"/>
    </row>
    <row r="12" spans="1:53" s="3" customFormat="1" ht="12.75">
      <c r="A12" s="79" t="s">
        <v>78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57"/>
      <c r="AE12" s="58"/>
      <c r="AF12" s="58"/>
      <c r="AG12" s="59"/>
      <c r="AH12" s="208"/>
      <c r="AI12" s="209"/>
      <c r="AJ12" s="209"/>
      <c r="AK12" s="209"/>
      <c r="AL12" s="209"/>
      <c r="AM12" s="209"/>
      <c r="AN12" s="209"/>
      <c r="AO12" s="209"/>
      <c r="AP12" s="209"/>
      <c r="AQ12" s="210"/>
      <c r="AR12" s="208"/>
      <c r="AS12" s="209"/>
      <c r="AT12" s="209"/>
      <c r="AU12" s="209"/>
      <c r="AV12" s="209"/>
      <c r="AW12" s="209"/>
      <c r="AX12" s="209"/>
      <c r="AY12" s="209"/>
      <c r="AZ12" s="209"/>
      <c r="BA12" s="210"/>
    </row>
    <row r="13" spans="1:53" s="3" customFormat="1" ht="12.75">
      <c r="A13" s="171" t="s">
        <v>79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51">
        <v>4323</v>
      </c>
      <c r="AE13" s="52"/>
      <c r="AF13" s="52"/>
      <c r="AG13" s="53"/>
      <c r="AH13" s="202">
        <v>-3150</v>
      </c>
      <c r="AI13" s="203"/>
      <c r="AJ13" s="203"/>
      <c r="AK13" s="203"/>
      <c r="AL13" s="203"/>
      <c r="AM13" s="203"/>
      <c r="AN13" s="203"/>
      <c r="AO13" s="203"/>
      <c r="AP13" s="203"/>
      <c r="AQ13" s="204"/>
      <c r="AR13" s="202" t="s">
        <v>125</v>
      </c>
      <c r="AS13" s="203"/>
      <c r="AT13" s="203"/>
      <c r="AU13" s="203"/>
      <c r="AV13" s="203"/>
      <c r="AW13" s="203"/>
      <c r="AX13" s="203"/>
      <c r="AY13" s="203"/>
      <c r="AZ13" s="203"/>
      <c r="BA13" s="204"/>
    </row>
    <row r="14" spans="1:53" s="3" customFormat="1" ht="12.75">
      <c r="A14" s="79" t="s">
        <v>87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57"/>
      <c r="AE14" s="58"/>
      <c r="AF14" s="58"/>
      <c r="AG14" s="59"/>
      <c r="AH14" s="208"/>
      <c r="AI14" s="209"/>
      <c r="AJ14" s="209"/>
      <c r="AK14" s="209"/>
      <c r="AL14" s="209"/>
      <c r="AM14" s="209"/>
      <c r="AN14" s="209"/>
      <c r="AO14" s="209"/>
      <c r="AP14" s="209"/>
      <c r="AQ14" s="210"/>
      <c r="AR14" s="208"/>
      <c r="AS14" s="209"/>
      <c r="AT14" s="209"/>
      <c r="AU14" s="209"/>
      <c r="AV14" s="209"/>
      <c r="AW14" s="209"/>
      <c r="AX14" s="209"/>
      <c r="AY14" s="209"/>
      <c r="AZ14" s="209"/>
      <c r="BA14" s="210"/>
    </row>
    <row r="15" spans="1:53" s="3" customFormat="1" ht="12.75">
      <c r="A15" s="235" t="s">
        <v>43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74">
        <v>4329</v>
      </c>
      <c r="AE15" s="75"/>
      <c r="AF15" s="75"/>
      <c r="AG15" s="76"/>
      <c r="AH15" s="236"/>
      <c r="AI15" s="237"/>
      <c r="AJ15" s="237"/>
      <c r="AK15" s="237"/>
      <c r="AL15" s="237"/>
      <c r="AM15" s="237"/>
      <c r="AN15" s="237"/>
      <c r="AO15" s="237"/>
      <c r="AP15" s="237"/>
      <c r="AQ15" s="237"/>
      <c r="AR15" s="236"/>
      <c r="AS15" s="237"/>
      <c r="AT15" s="237"/>
      <c r="AU15" s="237"/>
      <c r="AV15" s="237"/>
      <c r="AW15" s="237"/>
      <c r="AX15" s="237"/>
      <c r="AY15" s="237"/>
      <c r="AZ15" s="237"/>
      <c r="BA15" s="237"/>
    </row>
    <row r="16" spans="1:53" s="35" customFormat="1" ht="14.25" customHeight="1">
      <c r="A16" s="242" t="s">
        <v>80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8">
        <v>4300</v>
      </c>
      <c r="AE16" s="149"/>
      <c r="AF16" s="149"/>
      <c r="AG16" s="150"/>
      <c r="AH16" s="246">
        <f>Лист2!AH33+Лист3!AH5</f>
        <v>-1650</v>
      </c>
      <c r="AI16" s="247"/>
      <c r="AJ16" s="247"/>
      <c r="AK16" s="247"/>
      <c r="AL16" s="247"/>
      <c r="AM16" s="247"/>
      <c r="AN16" s="247"/>
      <c r="AO16" s="247"/>
      <c r="AP16" s="247"/>
      <c r="AQ16" s="247"/>
      <c r="AR16" s="246">
        <f>Лист2!AR33+Лист3!AR5</f>
        <v>4900</v>
      </c>
      <c r="AS16" s="247"/>
      <c r="AT16" s="247"/>
      <c r="AU16" s="247"/>
      <c r="AV16" s="247"/>
      <c r="AW16" s="247"/>
      <c r="AX16" s="247"/>
      <c r="AY16" s="247"/>
      <c r="AZ16" s="247"/>
      <c r="BA16" s="247"/>
    </row>
    <row r="17" spans="1:53" s="8" customFormat="1" ht="15" customHeight="1">
      <c r="A17" s="224" t="s">
        <v>81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191">
        <v>4400</v>
      </c>
      <c r="AE17" s="192"/>
      <c r="AF17" s="192"/>
      <c r="AG17" s="193"/>
      <c r="AH17" s="243">
        <f>Лист1!AH45+Лист2!AH32+Лист3!AH16</f>
        <v>5600</v>
      </c>
      <c r="AI17" s="244"/>
      <c r="AJ17" s="244"/>
      <c r="AK17" s="244"/>
      <c r="AL17" s="244"/>
      <c r="AM17" s="244"/>
      <c r="AN17" s="244"/>
      <c r="AO17" s="244"/>
      <c r="AP17" s="244"/>
      <c r="AQ17" s="245"/>
      <c r="AR17" s="243">
        <f>Лист1!AR45+Лист2!AR32+Лист3!AR16</f>
        <v>-4262</v>
      </c>
      <c r="AS17" s="244"/>
      <c r="AT17" s="244"/>
      <c r="AU17" s="244"/>
      <c r="AV17" s="244"/>
      <c r="AW17" s="244"/>
      <c r="AX17" s="244"/>
      <c r="AY17" s="244"/>
      <c r="AZ17" s="244"/>
      <c r="BA17" s="245"/>
    </row>
    <row r="18" spans="1:53" s="8" customFormat="1" ht="12.75">
      <c r="A18" s="224" t="s">
        <v>82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194">
        <v>4450</v>
      </c>
      <c r="AE18" s="195"/>
      <c r="AF18" s="195"/>
      <c r="AG18" s="196"/>
      <c r="AH18" s="226">
        <v>9944</v>
      </c>
      <c r="AI18" s="227"/>
      <c r="AJ18" s="227"/>
      <c r="AK18" s="227"/>
      <c r="AL18" s="227"/>
      <c r="AM18" s="227"/>
      <c r="AN18" s="227"/>
      <c r="AO18" s="227"/>
      <c r="AP18" s="227"/>
      <c r="AQ18" s="228"/>
      <c r="AR18" s="226" t="s">
        <v>118</v>
      </c>
      <c r="AS18" s="227"/>
      <c r="AT18" s="227"/>
      <c r="AU18" s="227"/>
      <c r="AV18" s="227"/>
      <c r="AW18" s="227"/>
      <c r="AX18" s="227"/>
      <c r="AY18" s="227"/>
      <c r="AZ18" s="227"/>
      <c r="BA18" s="228"/>
    </row>
    <row r="19" spans="1:53" s="8" customFormat="1" ht="12.75">
      <c r="A19" s="221" t="s">
        <v>83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3"/>
      <c r="AD19" s="197"/>
      <c r="AE19" s="198"/>
      <c r="AF19" s="198"/>
      <c r="AG19" s="199"/>
      <c r="AH19" s="229"/>
      <c r="AI19" s="230"/>
      <c r="AJ19" s="230"/>
      <c r="AK19" s="230"/>
      <c r="AL19" s="230"/>
      <c r="AM19" s="230"/>
      <c r="AN19" s="230"/>
      <c r="AO19" s="230"/>
      <c r="AP19" s="230"/>
      <c r="AQ19" s="231"/>
      <c r="AR19" s="229"/>
      <c r="AS19" s="230"/>
      <c r="AT19" s="230"/>
      <c r="AU19" s="230"/>
      <c r="AV19" s="230"/>
      <c r="AW19" s="230"/>
      <c r="AX19" s="230"/>
      <c r="AY19" s="230"/>
      <c r="AZ19" s="230"/>
      <c r="BA19" s="231"/>
    </row>
    <row r="20" spans="1:53" s="8" customFormat="1" ht="12.75">
      <c r="A20" s="224" t="s">
        <v>82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194">
        <v>4500</v>
      </c>
      <c r="AE20" s="195"/>
      <c r="AF20" s="195"/>
      <c r="AG20" s="196"/>
      <c r="AH20" s="215">
        <f>AH17+AH18</f>
        <v>15544</v>
      </c>
      <c r="AI20" s="216"/>
      <c r="AJ20" s="216"/>
      <c r="AK20" s="216"/>
      <c r="AL20" s="216"/>
      <c r="AM20" s="216"/>
      <c r="AN20" s="216"/>
      <c r="AO20" s="216"/>
      <c r="AP20" s="216"/>
      <c r="AQ20" s="217"/>
      <c r="AR20" s="215">
        <f>AR17+AR18</f>
        <v>9944</v>
      </c>
      <c r="AS20" s="216"/>
      <c r="AT20" s="216"/>
      <c r="AU20" s="216"/>
      <c r="AV20" s="216"/>
      <c r="AW20" s="216"/>
      <c r="AX20" s="216"/>
      <c r="AY20" s="216"/>
      <c r="AZ20" s="216"/>
      <c r="BA20" s="217"/>
    </row>
    <row r="21" spans="1:53" s="8" customFormat="1" ht="12.75">
      <c r="A21" s="221" t="s">
        <v>84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3"/>
      <c r="AD21" s="197"/>
      <c r="AE21" s="198"/>
      <c r="AF21" s="198"/>
      <c r="AG21" s="199"/>
      <c r="AH21" s="218"/>
      <c r="AI21" s="219"/>
      <c r="AJ21" s="219"/>
      <c r="AK21" s="219"/>
      <c r="AL21" s="219"/>
      <c r="AM21" s="219"/>
      <c r="AN21" s="219"/>
      <c r="AO21" s="219"/>
      <c r="AP21" s="219"/>
      <c r="AQ21" s="220"/>
      <c r="AR21" s="218"/>
      <c r="AS21" s="219"/>
      <c r="AT21" s="219"/>
      <c r="AU21" s="219"/>
      <c r="AV21" s="219"/>
      <c r="AW21" s="219"/>
      <c r="AX21" s="219"/>
      <c r="AY21" s="219"/>
      <c r="AZ21" s="219"/>
      <c r="BA21" s="220"/>
    </row>
    <row r="22" spans="1:53" s="8" customFormat="1" ht="12.75">
      <c r="A22" s="225" t="s">
        <v>20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51">
        <v>4490</v>
      </c>
      <c r="AE22" s="52"/>
      <c r="AF22" s="52"/>
      <c r="AG22" s="53"/>
      <c r="AH22" s="202"/>
      <c r="AI22" s="203"/>
      <c r="AJ22" s="203"/>
      <c r="AK22" s="203"/>
      <c r="AL22" s="203"/>
      <c r="AM22" s="203"/>
      <c r="AN22" s="203"/>
      <c r="AO22" s="203"/>
      <c r="AP22" s="203"/>
      <c r="AQ22" s="204"/>
      <c r="AR22" s="202"/>
      <c r="AS22" s="203"/>
      <c r="AT22" s="203"/>
      <c r="AU22" s="203"/>
      <c r="AV22" s="203"/>
      <c r="AW22" s="203"/>
      <c r="AX22" s="203"/>
      <c r="AY22" s="203"/>
      <c r="AZ22" s="203"/>
      <c r="BA22" s="204"/>
    </row>
    <row r="23" spans="1:53" s="8" customFormat="1" ht="13.5" thickBot="1">
      <c r="A23" s="211" t="s">
        <v>21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3"/>
      <c r="AD23" s="57"/>
      <c r="AE23" s="58"/>
      <c r="AF23" s="58"/>
      <c r="AG23" s="59"/>
      <c r="AH23" s="232"/>
      <c r="AI23" s="233"/>
      <c r="AJ23" s="233"/>
      <c r="AK23" s="233"/>
      <c r="AL23" s="233"/>
      <c r="AM23" s="233"/>
      <c r="AN23" s="233"/>
      <c r="AO23" s="233"/>
      <c r="AP23" s="233"/>
      <c r="AQ23" s="234"/>
      <c r="AR23" s="232"/>
      <c r="AS23" s="233"/>
      <c r="AT23" s="233"/>
      <c r="AU23" s="233"/>
      <c r="AV23" s="233"/>
      <c r="AW23" s="233"/>
      <c r="AX23" s="233"/>
      <c r="AY23" s="233"/>
      <c r="AZ23" s="233"/>
      <c r="BA23" s="234"/>
    </row>
    <row r="24" spans="34:43" s="8" customFormat="1" ht="12"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</row>
    <row r="25" spans="34:43" s="8" customFormat="1" ht="12"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</row>
    <row r="26" s="8" customFormat="1" ht="12"/>
    <row r="27" spans="1:52" s="4" customFormat="1" ht="12">
      <c r="A27" s="4" t="s">
        <v>14</v>
      </c>
      <c r="H27" s="240"/>
      <c r="I27" s="240"/>
      <c r="J27" s="240"/>
      <c r="K27" s="240"/>
      <c r="L27" s="240"/>
      <c r="N27" s="48" t="s">
        <v>98</v>
      </c>
      <c r="O27" s="48"/>
      <c r="P27" s="48"/>
      <c r="Q27" s="48"/>
      <c r="R27" s="48"/>
      <c r="S27" s="48"/>
      <c r="T27" s="48"/>
      <c r="U27" s="48"/>
      <c r="V27" s="48"/>
      <c r="W27" s="48"/>
      <c r="AB27" s="4" t="s">
        <v>15</v>
      </c>
      <c r="AK27" s="240"/>
      <c r="AL27" s="240"/>
      <c r="AM27" s="240"/>
      <c r="AN27" s="240"/>
      <c r="AO27" s="240"/>
      <c r="AQ27" s="48" t="s">
        <v>99</v>
      </c>
      <c r="AR27" s="48"/>
      <c r="AS27" s="48"/>
      <c r="AT27" s="48"/>
      <c r="AU27" s="48"/>
      <c r="AV27" s="48"/>
      <c r="AW27" s="48"/>
      <c r="AX27" s="48"/>
      <c r="AY27" s="48"/>
      <c r="AZ27" s="48"/>
    </row>
    <row r="28" spans="8:52" s="5" customFormat="1" ht="9.75">
      <c r="H28" s="241" t="s">
        <v>16</v>
      </c>
      <c r="I28" s="241"/>
      <c r="J28" s="241"/>
      <c r="K28" s="241"/>
      <c r="L28" s="241"/>
      <c r="N28" s="241" t="s">
        <v>17</v>
      </c>
      <c r="O28" s="241"/>
      <c r="P28" s="241"/>
      <c r="Q28" s="241"/>
      <c r="R28" s="241"/>
      <c r="S28" s="241"/>
      <c r="T28" s="241"/>
      <c r="U28" s="241"/>
      <c r="V28" s="241"/>
      <c r="W28" s="241"/>
      <c r="AK28" s="241" t="s">
        <v>16</v>
      </c>
      <c r="AL28" s="241"/>
      <c r="AM28" s="241"/>
      <c r="AN28" s="241"/>
      <c r="AO28" s="241"/>
      <c r="AQ28" s="241" t="s">
        <v>17</v>
      </c>
      <c r="AR28" s="241"/>
      <c r="AS28" s="241"/>
      <c r="AT28" s="241"/>
      <c r="AU28" s="241"/>
      <c r="AV28" s="241"/>
      <c r="AW28" s="241"/>
      <c r="AX28" s="241"/>
      <c r="AY28" s="241"/>
      <c r="AZ28" s="241"/>
    </row>
    <row r="29" s="6" customFormat="1" ht="6"/>
    <row r="30" spans="1:17" s="8" customFormat="1" ht="12">
      <c r="A30" s="7" t="s">
        <v>22</v>
      </c>
      <c r="B30" s="46" t="s">
        <v>144</v>
      </c>
      <c r="C30" s="46"/>
      <c r="D30" s="4" t="s">
        <v>23</v>
      </c>
      <c r="E30" s="48" t="s">
        <v>116</v>
      </c>
      <c r="F30" s="48"/>
      <c r="G30" s="48"/>
      <c r="H30" s="48"/>
      <c r="I30" s="48"/>
      <c r="J30" s="48"/>
      <c r="K30" s="48"/>
      <c r="L30" s="48"/>
      <c r="M30" s="238" t="s">
        <v>18</v>
      </c>
      <c r="N30" s="238"/>
      <c r="O30" s="239" t="s">
        <v>136</v>
      </c>
      <c r="P30" s="239"/>
      <c r="Q30" s="8" t="s">
        <v>0</v>
      </c>
    </row>
    <row r="34" ht="11.25">
      <c r="AK34" s="36"/>
    </row>
  </sheetData>
  <sheetProtection/>
  <mergeCells count="76">
    <mergeCell ref="AT2:AZ2"/>
    <mergeCell ref="A3:AC3"/>
    <mergeCell ref="A16:AC16"/>
    <mergeCell ref="AR17:BA17"/>
    <mergeCell ref="AH16:AQ16"/>
    <mergeCell ref="AR16:BA16"/>
    <mergeCell ref="AR2:AS2"/>
    <mergeCell ref="A17:AC17"/>
    <mergeCell ref="AH17:AQ17"/>
    <mergeCell ref="AU3:AY3"/>
    <mergeCell ref="A4:AC4"/>
    <mergeCell ref="AK3:AO3"/>
    <mergeCell ref="AH4:AP4"/>
    <mergeCell ref="AD2:AG2"/>
    <mergeCell ref="A2:AC2"/>
    <mergeCell ref="AH2:AI2"/>
    <mergeCell ref="B30:C30"/>
    <mergeCell ref="E30:L30"/>
    <mergeCell ref="M30:N30"/>
    <mergeCell ref="O30:P30"/>
    <mergeCell ref="AH20:AQ21"/>
    <mergeCell ref="H27:L27"/>
    <mergeCell ref="N27:W27"/>
    <mergeCell ref="AK27:AO27"/>
    <mergeCell ref="AQ27:AZ27"/>
    <mergeCell ref="H28:L28"/>
    <mergeCell ref="N28:W28"/>
    <mergeCell ref="AK28:AO28"/>
    <mergeCell ref="AQ28:AZ28"/>
    <mergeCell ref="AD22:AG23"/>
    <mergeCell ref="AD20:AG21"/>
    <mergeCell ref="AR22:BA23"/>
    <mergeCell ref="A23:AC23"/>
    <mergeCell ref="A10:AC10"/>
    <mergeCell ref="AH10:AQ12"/>
    <mergeCell ref="AR10:BA12"/>
    <mergeCell ref="AR20:BA21"/>
    <mergeCell ref="A21:AC21"/>
    <mergeCell ref="A20:AC20"/>
    <mergeCell ref="A22:AC22"/>
    <mergeCell ref="A19:AC19"/>
    <mergeCell ref="A18:AC18"/>
    <mergeCell ref="AH18:AQ19"/>
    <mergeCell ref="AR18:BA19"/>
    <mergeCell ref="AH22:AQ23"/>
    <mergeCell ref="A15:AC15"/>
    <mergeCell ref="AH15:AQ15"/>
    <mergeCell ref="AR15:BA15"/>
    <mergeCell ref="AJ2:AP2"/>
    <mergeCell ref="A9:AC9"/>
    <mergeCell ref="A5:AC5"/>
    <mergeCell ref="AH5:AQ5"/>
    <mergeCell ref="AD3:AG3"/>
    <mergeCell ref="AD4:AG4"/>
    <mergeCell ref="A6:AC6"/>
    <mergeCell ref="AH6:AQ9"/>
    <mergeCell ref="A7:AC7"/>
    <mergeCell ref="A8:AC8"/>
    <mergeCell ref="AD6:AG9"/>
    <mergeCell ref="A13:AC13"/>
    <mergeCell ref="AH13:AQ14"/>
    <mergeCell ref="A14:AC14"/>
    <mergeCell ref="AD10:AG12"/>
    <mergeCell ref="AD13:AG14"/>
    <mergeCell ref="A12:AC12"/>
    <mergeCell ref="A11:AC11"/>
    <mergeCell ref="AR4:AZ4"/>
    <mergeCell ref="AH24:AQ25"/>
    <mergeCell ref="AD15:AG15"/>
    <mergeCell ref="AD16:AG16"/>
    <mergeCell ref="AD17:AG17"/>
    <mergeCell ref="AD18:AG19"/>
    <mergeCell ref="AR5:BA5"/>
    <mergeCell ref="AD5:AG5"/>
    <mergeCell ref="AR6:BA9"/>
    <mergeCell ref="AR13:BA14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Галина</cp:lastModifiedBy>
  <cp:lastPrinted>2022-03-17T07:30:44Z</cp:lastPrinted>
  <dcterms:created xsi:type="dcterms:W3CDTF">2001-08-14T10:38:01Z</dcterms:created>
  <dcterms:modified xsi:type="dcterms:W3CDTF">2022-03-17T07:31:01Z</dcterms:modified>
  <cp:category/>
  <cp:version/>
  <cp:contentType/>
  <cp:contentStatus/>
</cp:coreProperties>
</file>